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1\36_Struktura_miezd_v_SR_v_roku_2020\"/>
    </mc:Choice>
  </mc:AlternateContent>
  <bookViews>
    <workbookView xWindow="0" yWindow="0" windowWidth="14400" windowHeight="12360" tabRatio="599" activeTab="7"/>
  </bookViews>
  <sheets>
    <sheet name="graf1 " sheetId="1" r:id="rId1"/>
    <sheet name="graf2" sheetId="14" r:id="rId2"/>
    <sheet name="graf3" sheetId="13" r:id="rId3"/>
    <sheet name="graf4" sheetId="4" r:id="rId4"/>
    <sheet name="graf5" sheetId="5" r:id="rId5"/>
    <sheet name="graf6" sheetId="6" r:id="rId6"/>
    <sheet name="graf7" sheetId="16" r:id="rId7"/>
    <sheet name="graf8" sheetId="19" r:id="rId8"/>
    <sheet name="graf9" sheetId="17" r:id="rId9"/>
    <sheet name="graf10" sheetId="31" r:id="rId10"/>
    <sheet name="graf11" sheetId="11" r:id="rId11"/>
  </sheets>
  <externalReferences>
    <externalReference r:id="rId12"/>
  </externalReferences>
  <definedNames>
    <definedName name="_AMO_UniqueIdentifier" hidden="1">"'3354edde-2e7d-48b9-855e-f5ff9c86628f'"</definedName>
    <definedName name="_xlnm._FilterDatabase" localSheetId="7" hidden="1">graf8!$R$23:$U$96</definedName>
    <definedName name="_xlnm.Print_Area" localSheetId="0">'graf1 '!$A$8:$N$43</definedName>
    <definedName name="_xlnm.Print_Area" localSheetId="9">graf10!$A$30:$M$63</definedName>
    <definedName name="_xlnm.Print_Area" localSheetId="10">graf11!$A$11:$K$44</definedName>
    <definedName name="_xlnm.Print_Area" localSheetId="1">graf2!$A$20:$L$55</definedName>
    <definedName name="_xlnm.Print_Area" localSheetId="2">graf3!$A$25:$M$60</definedName>
    <definedName name="_xlnm.Print_Area" localSheetId="3">graf4!$A$32:$M$67</definedName>
    <definedName name="_xlnm.Print_Area" localSheetId="4">graf5!$A$25:$M$60</definedName>
    <definedName name="_xlnm.Print_Area" localSheetId="5">graf6!$A$15:$O$47</definedName>
    <definedName name="_xlnm.Print_Area" localSheetId="6">graf7!$A$15:$N$47</definedName>
    <definedName name="_xlnm.Print_Area" localSheetId="7">graf8!$A$23:$N$58</definedName>
    <definedName name="_xlnm.Print_Area" localSheetId="8">graf9!$A$14:$N$46</definedName>
    <definedName name="PartCell" localSheetId="1">#REF!</definedName>
    <definedName name="PartCell" localSheetId="2">#REF!</definedName>
    <definedName name="PartCell" localSheetId="6">#REF!</definedName>
    <definedName name="PartCell" localSheetId="7">#REF!</definedName>
    <definedName name="PartCell" localSheetId="8">#REF!</definedName>
    <definedName name="PartCell">#REF!</definedName>
  </definedNames>
  <calcPr calcId="162913"/>
</workbook>
</file>

<file path=xl/calcChain.xml><?xml version="1.0" encoding="utf-8"?>
<calcChain xmlns="http://schemas.openxmlformats.org/spreadsheetml/2006/main">
  <c r="C27" i="31" l="1"/>
  <c r="D27" i="31"/>
  <c r="B27" i="31"/>
  <c r="E4" i="17"/>
  <c r="E5" i="17"/>
  <c r="E6" i="17"/>
  <c r="E7" i="17"/>
  <c r="E8" i="17"/>
  <c r="E9" i="17"/>
  <c r="E10" i="17"/>
  <c r="E3" i="17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3" i="19"/>
  <c r="E4" i="16"/>
  <c r="E5" i="16"/>
  <c r="E6" i="16"/>
  <c r="E7" i="16"/>
  <c r="E8" i="16"/>
  <c r="E9" i="16"/>
  <c r="E10" i="16"/>
  <c r="E11" i="16"/>
  <c r="E3" i="16"/>
  <c r="F3" i="6"/>
  <c r="F4" i="6"/>
  <c r="F5" i="6"/>
  <c r="F6" i="6"/>
  <c r="F7" i="6"/>
  <c r="F8" i="6"/>
  <c r="F9" i="6"/>
  <c r="F10" i="6"/>
  <c r="F11" i="6"/>
  <c r="F2" i="6"/>
  <c r="B23" i="13"/>
  <c r="P5" i="14"/>
  <c r="P6" i="14"/>
  <c r="P7" i="14"/>
  <c r="P8" i="14"/>
  <c r="P9" i="14"/>
  <c r="P10" i="14"/>
  <c r="P11" i="14"/>
  <c r="P12" i="14"/>
  <c r="P13" i="14"/>
  <c r="P14" i="14"/>
  <c r="Q6" i="14"/>
  <c r="Q7" i="14"/>
  <c r="Q8" i="14"/>
  <c r="Q9" i="14"/>
  <c r="Q10" i="14"/>
  <c r="Q11" i="14"/>
  <c r="Q12" i="14"/>
  <c r="Q13" i="14"/>
  <c r="Q14" i="14"/>
  <c r="R5" i="14"/>
  <c r="R6" i="14"/>
  <c r="R7" i="14"/>
  <c r="R8" i="14"/>
  <c r="R9" i="14"/>
  <c r="R10" i="14"/>
  <c r="R11" i="14"/>
  <c r="R12" i="14"/>
  <c r="R13" i="14"/>
  <c r="R14" i="14"/>
  <c r="S5" i="14"/>
  <c r="S6" i="14"/>
  <c r="S7" i="14"/>
  <c r="S8" i="14"/>
  <c r="S9" i="14"/>
  <c r="S10" i="14"/>
  <c r="S11" i="14"/>
  <c r="S12" i="14"/>
  <c r="S13" i="14"/>
  <c r="S14" i="14"/>
  <c r="T5" i="14"/>
  <c r="T6" i="14"/>
  <c r="T7" i="14"/>
  <c r="T8" i="14"/>
  <c r="T9" i="14"/>
  <c r="T10" i="14"/>
  <c r="T11" i="14"/>
  <c r="T12" i="14"/>
  <c r="T13" i="14"/>
  <c r="T14" i="14"/>
  <c r="T4" i="14"/>
  <c r="S4" i="14"/>
  <c r="R4" i="14"/>
  <c r="Q4" i="14"/>
  <c r="P4" i="14"/>
  <c r="J16" i="5"/>
  <c r="K16" i="5"/>
  <c r="L16" i="5"/>
  <c r="M16" i="5"/>
  <c r="N16" i="5"/>
  <c r="J17" i="5"/>
  <c r="K17" i="5"/>
  <c r="L17" i="5"/>
  <c r="M17" i="5"/>
  <c r="N17" i="5"/>
  <c r="J18" i="5"/>
  <c r="K18" i="5"/>
  <c r="L18" i="5"/>
  <c r="M18" i="5"/>
  <c r="N18" i="5"/>
  <c r="J19" i="5"/>
  <c r="K19" i="5"/>
  <c r="L19" i="5"/>
  <c r="M19" i="5"/>
  <c r="N19" i="5"/>
  <c r="J20" i="5"/>
  <c r="K20" i="5"/>
  <c r="L20" i="5"/>
  <c r="M20" i="5"/>
  <c r="N20" i="5"/>
  <c r="J21" i="5"/>
  <c r="K21" i="5"/>
  <c r="L21" i="5"/>
  <c r="M21" i="5"/>
  <c r="N21" i="5"/>
  <c r="J22" i="5"/>
  <c r="K22" i="5"/>
  <c r="L22" i="5"/>
  <c r="M22" i="5"/>
  <c r="N22" i="5"/>
  <c r="J23" i="5"/>
  <c r="K23" i="5"/>
  <c r="L23" i="5"/>
  <c r="M23" i="5"/>
  <c r="N23" i="5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B15" i="13"/>
  <c r="C15" i="13"/>
  <c r="D15" i="13"/>
  <c r="E15" i="13"/>
  <c r="F15" i="13"/>
  <c r="B16" i="13"/>
  <c r="C16" i="13"/>
  <c r="D16" i="13"/>
  <c r="E16" i="13"/>
  <c r="F16" i="13"/>
  <c r="B17" i="13"/>
  <c r="C17" i="13"/>
  <c r="D17" i="13"/>
  <c r="E17" i="13"/>
  <c r="F17" i="13"/>
  <c r="B18" i="13"/>
  <c r="C18" i="13"/>
  <c r="D18" i="13"/>
  <c r="E18" i="13"/>
  <c r="F18" i="13"/>
  <c r="B19" i="13"/>
  <c r="C19" i="13"/>
  <c r="D19" i="13"/>
  <c r="E19" i="13"/>
  <c r="F19" i="13"/>
  <c r="B20" i="13"/>
  <c r="C20" i="13"/>
  <c r="D20" i="13"/>
  <c r="E20" i="13"/>
  <c r="F20" i="13"/>
  <c r="B21" i="13"/>
  <c r="C21" i="13"/>
  <c r="D21" i="13"/>
  <c r="E21" i="13"/>
  <c r="F21" i="13"/>
  <c r="B22" i="13"/>
  <c r="C22" i="13"/>
  <c r="D22" i="13"/>
  <c r="E22" i="13"/>
  <c r="F22" i="13"/>
  <c r="C23" i="13"/>
  <c r="D23" i="13"/>
  <c r="E23" i="13"/>
  <c r="F23" i="13"/>
</calcChain>
</file>

<file path=xl/sharedStrings.xml><?xml version="1.0" encoding="utf-8"?>
<sst xmlns="http://schemas.openxmlformats.org/spreadsheetml/2006/main" count="356" uniqueCount="224">
  <si>
    <t>SR</t>
  </si>
  <si>
    <t>20 - 24 rokov</t>
  </si>
  <si>
    <t>25 - 29 rokov</t>
  </si>
  <si>
    <t>30 - 34 rokov</t>
  </si>
  <si>
    <t>35 - 39 rokov</t>
  </si>
  <si>
    <t>40 - 44 rokov</t>
  </si>
  <si>
    <t>45 - 49 rokov</t>
  </si>
  <si>
    <t>50 - 54 rokov</t>
  </si>
  <si>
    <t>55 - 59 rokov</t>
  </si>
  <si>
    <t>60 a viac rokov</t>
  </si>
  <si>
    <t>Kraj</t>
  </si>
  <si>
    <t xml:space="preserve"> Bratislavský</t>
  </si>
  <si>
    <t xml:space="preserve"> Trnavský</t>
  </si>
  <si>
    <t xml:space="preserve"> Trenčiansky</t>
  </si>
  <si>
    <t xml:space="preserve"> Nitriansky</t>
  </si>
  <si>
    <t xml:space="preserve"> Žilinský</t>
  </si>
  <si>
    <t xml:space="preserve"> Banskobystrický</t>
  </si>
  <si>
    <t xml:space="preserve"> Prešovský</t>
  </si>
  <si>
    <t xml:space="preserve"> Košický</t>
  </si>
  <si>
    <t>mzda</t>
  </si>
  <si>
    <t>doplatky</t>
  </si>
  <si>
    <t>odmeny</t>
  </si>
  <si>
    <t>mzdy</t>
  </si>
  <si>
    <t>zložky</t>
  </si>
  <si>
    <t>základná</t>
  </si>
  <si>
    <t>príplatky</t>
  </si>
  <si>
    <t>prémie</t>
  </si>
  <si>
    <t>náhrady</t>
  </si>
  <si>
    <t>ostatné</t>
  </si>
  <si>
    <t>a</t>
  </si>
  <si>
    <t>Priemerná</t>
  </si>
  <si>
    <t>v tom zložky  priemernej mesačnej hrubej mzdy v Sk</t>
  </si>
  <si>
    <t xml:space="preserve"> mesačná </t>
  </si>
  <si>
    <t>hrubá</t>
  </si>
  <si>
    <t>mzdové</t>
  </si>
  <si>
    <t>mzda v Sk</t>
  </si>
  <si>
    <t>1 Bratislavský</t>
  </si>
  <si>
    <t>2 Trnavský</t>
  </si>
  <si>
    <t>3 Trenčiansky</t>
  </si>
  <si>
    <t>4 Nitriansky</t>
  </si>
  <si>
    <t>5 Žilinský</t>
  </si>
  <si>
    <t>6 Banskobystrický</t>
  </si>
  <si>
    <t>7 Prešovský</t>
  </si>
  <si>
    <t>8 Košický</t>
  </si>
  <si>
    <t>Veková skupina</t>
  </si>
  <si>
    <t>Muži</t>
  </si>
  <si>
    <t>Ženy</t>
  </si>
  <si>
    <r>
      <t>x</t>
    </r>
    <r>
      <rPr>
        <vertAlign val="subscript"/>
        <sz val="9"/>
        <rFont val="Times New Roman CE"/>
        <family val="1"/>
        <charset val="238"/>
      </rPr>
      <t>5</t>
    </r>
  </si>
  <si>
    <r>
      <t>x</t>
    </r>
    <r>
      <rPr>
        <vertAlign val="subscript"/>
        <sz val="9"/>
        <rFont val="Times New Roman CE"/>
        <family val="1"/>
        <charset val="238"/>
      </rPr>
      <t>10</t>
    </r>
  </si>
  <si>
    <r>
      <t>x</t>
    </r>
    <r>
      <rPr>
        <vertAlign val="subscript"/>
        <sz val="9"/>
        <rFont val="Times New Roman CE"/>
        <family val="1"/>
        <charset val="238"/>
      </rPr>
      <t>25</t>
    </r>
  </si>
  <si>
    <r>
      <t>x</t>
    </r>
    <r>
      <rPr>
        <vertAlign val="subscript"/>
        <sz val="9"/>
        <rFont val="Times New Roman CE"/>
        <family val="1"/>
        <charset val="238"/>
      </rPr>
      <t>50</t>
    </r>
  </si>
  <si>
    <r>
      <t>x</t>
    </r>
    <r>
      <rPr>
        <vertAlign val="subscript"/>
        <sz val="9"/>
        <rFont val="Times New Roman CE"/>
        <family val="1"/>
        <charset val="238"/>
      </rPr>
      <t>75</t>
    </r>
  </si>
  <si>
    <r>
      <t>x</t>
    </r>
    <r>
      <rPr>
        <vertAlign val="subscript"/>
        <sz val="9"/>
        <rFont val="Times New Roman CE"/>
        <family val="1"/>
        <charset val="238"/>
      </rPr>
      <t>90</t>
    </r>
  </si>
  <si>
    <t>základná mzda</t>
  </si>
  <si>
    <t>príplatky a doplatky</t>
  </si>
  <si>
    <t>prémie a odmeny</t>
  </si>
  <si>
    <t>náhrady mzdy</t>
  </si>
  <si>
    <t>ostatné zložky mzdy</t>
  </si>
  <si>
    <t>do   19 rokov</t>
  </si>
  <si>
    <t>250,01 - 300</t>
  </si>
  <si>
    <t>300,01 - 350</t>
  </si>
  <si>
    <t>350,01 - 400</t>
  </si>
  <si>
    <t>400,01 - 450</t>
  </si>
  <si>
    <t>450,01 - 500</t>
  </si>
  <si>
    <t>500,01 - 550</t>
  </si>
  <si>
    <t>550,01 - 600</t>
  </si>
  <si>
    <t>600,01 - 650</t>
  </si>
  <si>
    <t>650,01 - 700</t>
  </si>
  <si>
    <t>700,01 - 750</t>
  </si>
  <si>
    <t>750,01 - 800</t>
  </si>
  <si>
    <t>800,01 - 850</t>
  </si>
  <si>
    <t>850,01 - 900</t>
  </si>
  <si>
    <t>900,01 - 950</t>
  </si>
  <si>
    <t>950,01 - 1000</t>
  </si>
  <si>
    <t>1000,01 - 1100</t>
  </si>
  <si>
    <t>1100,01 - 1200</t>
  </si>
  <si>
    <t>mzda v Eur</t>
  </si>
  <si>
    <t>v tom zložky  priemernej mesačnej hrubej mzdy v Eur</t>
  </si>
  <si>
    <t>/ Basic earnings</t>
  </si>
  <si>
    <t>/ Special premium payments</t>
  </si>
  <si>
    <t>/ Bonuses and allowances</t>
  </si>
  <si>
    <t>/ Payments for days not worked</t>
  </si>
  <si>
    <t>/ Other earnings components</t>
  </si>
  <si>
    <t>2 Špecialisti / Professionals</t>
  </si>
  <si>
    <t>4 Administratívni pracovníci /
Clerical support workers</t>
  </si>
  <si>
    <t xml:space="preserve">5 Pracovníci v službách a obchode /
Service and sales workers </t>
  </si>
  <si>
    <t>0 Príslušníci ozbrojených síl /
 Armed forces occupations</t>
  </si>
  <si>
    <t>do19 rokov /
up to 19 years</t>
  </si>
  <si>
    <t>20-24 rokov / years</t>
  </si>
  <si>
    <t>25-29 rokov / years</t>
  </si>
  <si>
    <t>30-34 rokov / years</t>
  </si>
  <si>
    <t>35-39 rokov / years</t>
  </si>
  <si>
    <t>40-44 rokov / years</t>
  </si>
  <si>
    <t>45-49 rokov / years</t>
  </si>
  <si>
    <t>50-54 rokov / years</t>
  </si>
  <si>
    <t>55-59 rokov / years</t>
  </si>
  <si>
    <r>
      <rPr>
        <sz val="7.5"/>
        <rFont val="Arial"/>
        <family val="2"/>
        <charset val="238"/>
      </rPr>
      <t>60 a viac rokov/</t>
    </r>
    <r>
      <rPr>
        <sz val="8"/>
        <rFont val="Arial"/>
        <family val="2"/>
        <charset val="238"/>
      </rPr>
      <t xml:space="preserve">
</t>
    </r>
    <r>
      <rPr>
        <sz val="7.5"/>
        <rFont val="Arial"/>
        <family val="2"/>
        <charset val="238"/>
      </rPr>
      <t>60 years and over</t>
    </r>
  </si>
  <si>
    <t>% podiel mzdy žien zo mzdy mužov / % ratio between women and men earnings</t>
  </si>
  <si>
    <t>do 19 rokov / up to 19 years</t>
  </si>
  <si>
    <t>20 - 24 rokov / years</t>
  </si>
  <si>
    <t>25 - 29 rokov / years</t>
  </si>
  <si>
    <t>30 - 34 rokov / years</t>
  </si>
  <si>
    <t>35 - 39 rokov / years</t>
  </si>
  <si>
    <t>40 - 44 rokov / years</t>
  </si>
  <si>
    <t>45 - 49 rokov / years</t>
  </si>
  <si>
    <t>50 - 54 rokov / years</t>
  </si>
  <si>
    <t>55 - 59 rokov years</t>
  </si>
  <si>
    <t>60 a viac rokov / 60 and more years</t>
  </si>
  <si>
    <t>Vyššie odborné /
Higher professional</t>
  </si>
  <si>
    <t>Vysokoškolské - 1. stupeň /
University -Bachelor degree</t>
  </si>
  <si>
    <t>Vysokoškolské  - 2. stupeň /
University - Master degree</t>
  </si>
  <si>
    <t>Základné / Basic</t>
  </si>
  <si>
    <t>Úplné stredné všeobecné / 
Secondary general with maturita</t>
  </si>
  <si>
    <t>Úplné stredné odborné / 
Secondary specialised with maturita</t>
  </si>
  <si>
    <t>Priemer za SR / Average of the SR</t>
  </si>
  <si>
    <t xml:space="preserve">A </t>
  </si>
  <si>
    <t xml:space="preserve">C </t>
  </si>
  <si>
    <t xml:space="preserve">D </t>
  </si>
  <si>
    <t xml:space="preserve">E </t>
  </si>
  <si>
    <t xml:space="preserve">G </t>
  </si>
  <si>
    <t xml:space="preserve">H </t>
  </si>
  <si>
    <t xml:space="preserve">I </t>
  </si>
  <si>
    <t xml:space="preserve">J </t>
  </si>
  <si>
    <t xml:space="preserve">K </t>
  </si>
  <si>
    <t xml:space="preserve">L </t>
  </si>
  <si>
    <t xml:space="preserve">M </t>
  </si>
  <si>
    <t xml:space="preserve">O </t>
  </si>
  <si>
    <t xml:space="preserve">P </t>
  </si>
  <si>
    <t xml:space="preserve">R </t>
  </si>
  <si>
    <t xml:space="preserve">B </t>
  </si>
  <si>
    <t>F</t>
  </si>
  <si>
    <t xml:space="preserve">N </t>
  </si>
  <si>
    <t xml:space="preserve">Q </t>
  </si>
  <si>
    <t>S</t>
  </si>
  <si>
    <t>spolu / Total</t>
  </si>
  <si>
    <t>muži / Men</t>
  </si>
  <si>
    <t>ženy / Women</t>
  </si>
  <si>
    <t>Stred.odborné (učňov.) bez maturity / Secondary
 vocational without maturita</t>
  </si>
  <si>
    <t>Úplné stred.odborné (učňov.) s maturitou / 
Secondary vocational with maturita</t>
  </si>
  <si>
    <t>Vysokoškolské - 3. stupeň /
University -PhD. degree</t>
  </si>
  <si>
    <t>do / up to 250</t>
  </si>
  <si>
    <t xml:space="preserve"> </t>
  </si>
  <si>
    <t>-</t>
  </si>
  <si>
    <t>v tom zložky  priemernej mesačnej hrubej mzdy v EUR</t>
  </si>
  <si>
    <t>Priemer za SR / Average of the SR - 1 101 EUR</t>
  </si>
  <si>
    <t>1200,01 - 1400</t>
  </si>
  <si>
    <t>1400,01 - 1600</t>
  </si>
  <si>
    <t>1600,01 - 1800</t>
  </si>
  <si>
    <t>1800,01 - 2000</t>
  </si>
  <si>
    <t>2000,01 - 2200</t>
  </si>
  <si>
    <t>Vysokošk.3.stupeň/
Univers.PhD.degree</t>
  </si>
  <si>
    <t>Vysokošk.2.stupeň/
Univers.Master degree</t>
  </si>
  <si>
    <t>Vysokošk.1.stupeň/
Univers.Bachelor degree</t>
  </si>
  <si>
    <t>Vyššie odborné/
Higher professional</t>
  </si>
  <si>
    <t>Úplné stred.odbor./
Second.specialis.with maturita</t>
  </si>
  <si>
    <t>Úplné stred.všeobecné/
Second.gener.with maturita</t>
  </si>
  <si>
    <t>Úplné stred. odbor.(učň.)s maturitou/
Second.vocat.with maturita</t>
  </si>
  <si>
    <t>Stred.odb.(učň.)bez maturity/
Second. vocat.without maturita</t>
  </si>
  <si>
    <t>Úplné stred. odbor.(učň.)s matur./
Second.vocat.with maturita</t>
  </si>
  <si>
    <t xml:space="preserve"> Bansko-
bystrický</t>
  </si>
  <si>
    <t>2200,01viac/and more</t>
  </si>
  <si>
    <t xml:space="preserve">  E Dodávka vody, odpady</t>
  </si>
  <si>
    <t>I Ubytov., stravov. služby</t>
  </si>
  <si>
    <t>M Odborné, vedec. a tech. čin.</t>
  </si>
  <si>
    <t>Q Zdravotníctvo</t>
  </si>
  <si>
    <t xml:space="preserve">      Water supply, waste</t>
  </si>
  <si>
    <t xml:space="preserve">   Accomod., food services</t>
  </si>
  <si>
    <t xml:space="preserve">    Proffesion. techn. activities</t>
  </si>
  <si>
    <t xml:space="preserve">    Health, social work activities</t>
  </si>
  <si>
    <t xml:space="preserve">  F Stavebníctvo</t>
  </si>
  <si>
    <t>J Informácie a komunikácia</t>
  </si>
  <si>
    <t>N Administratívne služby</t>
  </si>
  <si>
    <t>R Umenie, zábava, rekreácia</t>
  </si>
  <si>
    <t xml:space="preserve">     Construction</t>
  </si>
  <si>
    <t xml:space="preserve">   Information, communication</t>
  </si>
  <si>
    <t xml:space="preserve">    Administrative services</t>
  </si>
  <si>
    <t xml:space="preserve">    Arts, recreation</t>
  </si>
  <si>
    <t xml:space="preserve">  G Veľkoobchod a maoobchod</t>
  </si>
  <si>
    <t>K Finanč. a poisťov. činnosti</t>
  </si>
  <si>
    <t>O Verejná správa, soc. zabezp.</t>
  </si>
  <si>
    <t>S Ostatné činnosti</t>
  </si>
  <si>
    <t xml:space="preserve">      Wholesale, retail trade</t>
  </si>
  <si>
    <t xml:space="preserve">   Financ., insur. activities</t>
  </si>
  <si>
    <t xml:space="preserve">    Public admin., social security</t>
  </si>
  <si>
    <t xml:space="preserve">    Other service activities</t>
  </si>
  <si>
    <t xml:space="preserve">  H Doprava a skladovanie</t>
  </si>
  <si>
    <t>L Činnosti v oblasti nehnuteľností</t>
  </si>
  <si>
    <t>P Vzdelávanie</t>
  </si>
  <si>
    <t xml:space="preserve">      Transportation, storage</t>
  </si>
  <si>
    <t xml:space="preserve">   Real estate activities</t>
  </si>
  <si>
    <t xml:space="preserve">    Education</t>
  </si>
  <si>
    <t>1 Zákonodarcovia, riadiaci pracovníci /
 Managers</t>
  </si>
  <si>
    <t>Vyššie odborné / Higher professional</t>
  </si>
  <si>
    <t>1 Základné</t>
  </si>
  <si>
    <t>4 Úplné stredné všeobecné</t>
  </si>
  <si>
    <t>5 Úplné stredné odborné</t>
  </si>
  <si>
    <t>6 Vyššie odborné</t>
  </si>
  <si>
    <t>7 Vysokoškolské - 1. stupeň</t>
  </si>
  <si>
    <t>8 Vysokoškolské - 2. stupeň</t>
  </si>
  <si>
    <t>9 Vysokoškolské - 3. stupeň</t>
  </si>
  <si>
    <t>muži</t>
  </si>
  <si>
    <t>ženy</t>
  </si>
  <si>
    <t>2 Stred.odbor.(učňov.) bez maturity</t>
  </si>
  <si>
    <t>3 Úplné stred.odb.(učň.) s maturit.1)</t>
  </si>
  <si>
    <t>8 Operátori,montéri strojov,zariadení /
Plant,machine operators and assemblers</t>
  </si>
  <si>
    <t>9 Pomocní a nekvalifikovaní pracovníci /
Elementary occupations</t>
  </si>
  <si>
    <t>7 Kvalifikovaní pracovníci,remeselníci /
Craft and related trade workers</t>
  </si>
  <si>
    <t>6 Kvalifikovaní pracovníci v poľnohospodárstve, lesníctve, rybárstve /
Skilled agricultural, forestry, fishery workers</t>
  </si>
  <si>
    <t>3 Technici a odborní pracovníci /
 Technicians and associate professionals</t>
  </si>
  <si>
    <t>Stredné odborné (učňovské) bez maturity/
Secondary vocational without maturita</t>
  </si>
  <si>
    <t>Úplné stredné odborné (učňovské ) s maturitou/
Secondary vocational with maturita</t>
  </si>
  <si>
    <t>Úplné stred né všeobecné/
Secondary general with maturita</t>
  </si>
  <si>
    <t>Úplné stredné odborné/
Secondary specialised with maturita</t>
  </si>
  <si>
    <t>Vysokoškolské - 1.stupeň/
University - Bachelor degree</t>
  </si>
  <si>
    <t>Vysokoškolské - 2.stupeň/
University - Master degree</t>
  </si>
  <si>
    <t>Vysokoškolské - 3.stupeň/
University - PhD.degree</t>
  </si>
  <si>
    <t>A Pôdohospodárstvo</t>
  </si>
  <si>
    <t xml:space="preserve">   Agriculture</t>
  </si>
  <si>
    <t>B Ťažba a dobývanie</t>
  </si>
  <si>
    <t xml:space="preserve">    Mining and quarrying</t>
  </si>
  <si>
    <t>C Priemyselná výroba</t>
  </si>
  <si>
    <t xml:space="preserve">    Manufacturing</t>
  </si>
  <si>
    <t>D Dod. elektriny, plynu, pary</t>
  </si>
  <si>
    <t xml:space="preserve">    Electricity, gas, supply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</si>
</sst>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0.0"/>
    <numFmt numFmtId="213" formatCode="0.0%"/>
  </numFmts>
  <fonts count="1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9"/>
      <color indexed="10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Arial CE"/>
      <family val="2"/>
      <charset val="238"/>
    </font>
    <font>
      <sz val="9"/>
      <name val="Arial CE"/>
    </font>
    <font>
      <sz val="10"/>
      <name val="Arial CE"/>
      <family val="2"/>
      <charset val="238"/>
    </font>
    <font>
      <sz val="8"/>
      <name val="Arial CE"/>
    </font>
    <font>
      <sz val="9"/>
      <name val="Times New Roman"/>
      <family val="1"/>
      <charset val="238"/>
    </font>
    <font>
      <vertAlign val="subscript"/>
      <sz val="9"/>
      <name val="Times New Roman CE"/>
      <family val="1"/>
      <charset val="238"/>
    </font>
    <font>
      <sz val="9"/>
      <name val="Times New Roman"/>
      <family val="1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7.5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18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</cellStyleXfs>
  <cellXfs count="139">
    <xf numFmtId="0" fontId="0" fillId="0" borderId="0" xfId="0"/>
    <xf numFmtId="1" fontId="0" fillId="0" borderId="0" xfId="0" applyNumberFormat="1"/>
    <xf numFmtId="1" fontId="9" fillId="0" borderId="1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textRotation="180"/>
    </xf>
    <xf numFmtId="172" fontId="4" fillId="0" borderId="5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 vertical="center"/>
    </xf>
    <xf numFmtId="172" fontId="4" fillId="0" borderId="5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/>
    </xf>
    <xf numFmtId="1" fontId="7" fillId="0" borderId="6" xfId="0" applyNumberFormat="1" applyFont="1" applyFill="1" applyBorder="1" applyAlignment="1">
      <alignment horizontal="left" vertical="center"/>
    </xf>
    <xf numFmtId="1" fontId="9" fillId="0" borderId="7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172" fontId="11" fillId="0" borderId="0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left" vertical="center"/>
    </xf>
    <xf numFmtId="1" fontId="9" fillId="0" borderId="0" xfId="0" applyNumberFormat="1" applyFont="1" applyFill="1" applyBorder="1" applyAlignment="1">
      <alignment horizontal="right" vertical="center"/>
    </xf>
    <xf numFmtId="1" fontId="7" fillId="0" borderId="0" xfId="0" applyNumberFormat="1" applyFont="1" applyBorder="1" applyAlignment="1">
      <alignment horizontal="right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left" vertical="center"/>
    </xf>
    <xf numFmtId="1" fontId="9" fillId="0" borderId="4" xfId="0" applyNumberFormat="1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2" fontId="0" fillId="0" borderId="0" xfId="0" applyNumberFormat="1"/>
    <xf numFmtId="0" fontId="7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left" vertical="center"/>
    </xf>
    <xf numFmtId="0" fontId="0" fillId="0" borderId="0" xfId="0" applyBorder="1"/>
    <xf numFmtId="2" fontId="8" fillId="0" borderId="0" xfId="0" applyNumberFormat="1" applyFont="1"/>
    <xf numFmtId="1" fontId="7" fillId="0" borderId="2" xfId="7" applyNumberFormat="1" applyFont="1" applyBorder="1"/>
    <xf numFmtId="1" fontId="7" fillId="0" borderId="6" xfId="7" applyNumberFormat="1" applyFont="1" applyBorder="1" applyAlignment="1">
      <alignment horizontal="right"/>
    </xf>
    <xf numFmtId="1" fontId="7" fillId="0" borderId="3" xfId="7" applyNumberFormat="1" applyFont="1" applyBorder="1" applyAlignment="1">
      <alignment horizontal="right"/>
    </xf>
    <xf numFmtId="0" fontId="2" fillId="0" borderId="0" xfId="8"/>
    <xf numFmtId="0" fontId="7" fillId="0" borderId="6" xfId="8" applyFont="1" applyBorder="1"/>
    <xf numFmtId="0" fontId="7" fillId="0" borderId="6" xfId="8" applyFont="1" applyBorder="1" applyAlignment="1">
      <alignment horizontal="center"/>
    </xf>
    <xf numFmtId="0" fontId="7" fillId="0" borderId="1" xfId="8" applyFont="1" applyBorder="1" applyAlignment="1">
      <alignment horizontal="left"/>
    </xf>
    <xf numFmtId="0" fontId="7" fillId="0" borderId="6" xfId="8" applyFont="1" applyBorder="1" applyAlignment="1">
      <alignment horizontal="left"/>
    </xf>
    <xf numFmtId="0" fontId="7" fillId="0" borderId="6" xfId="8" applyFont="1" applyFill="1" applyBorder="1" applyAlignment="1">
      <alignment horizontal="left"/>
    </xf>
    <xf numFmtId="0" fontId="7" fillId="0" borderId="3" xfId="8" applyFont="1" applyFill="1" applyBorder="1" applyAlignment="1">
      <alignment horizontal="center"/>
    </xf>
    <xf numFmtId="2" fontId="7" fillId="0" borderId="2" xfId="8" applyNumberFormat="1" applyFont="1" applyFill="1" applyBorder="1" applyAlignment="1">
      <alignment horizontal="left" vertical="center"/>
    </xf>
    <xf numFmtId="172" fontId="7" fillId="0" borderId="2" xfId="8" applyNumberFormat="1" applyFont="1" applyBorder="1"/>
    <xf numFmtId="0" fontId="7" fillId="0" borderId="2" xfId="6" applyFont="1" applyBorder="1"/>
    <xf numFmtId="2" fontId="2" fillId="0" borderId="0" xfId="8" applyNumberFormat="1"/>
    <xf numFmtId="2" fontId="14" fillId="0" borderId="2" xfId="8" applyNumberFormat="1" applyFont="1" applyFill="1" applyBorder="1" applyAlignment="1">
      <alignment horizontal="left" vertical="center"/>
    </xf>
    <xf numFmtId="0" fontId="2" fillId="0" borderId="0" xfId="8" applyBorder="1"/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7" applyNumberFormat="1" applyFont="1" applyBorder="1"/>
    <xf numFmtId="2" fontId="0" fillId="0" borderId="0" xfId="0" applyNumberFormat="1" applyBorder="1"/>
    <xf numFmtId="0" fontId="7" fillId="0" borderId="18" xfId="4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213" fontId="7" fillId="0" borderId="23" xfId="0" applyNumberFormat="1" applyFont="1" applyBorder="1"/>
    <xf numFmtId="213" fontId="7" fillId="0" borderId="24" xfId="0" applyNumberFormat="1" applyFont="1" applyBorder="1"/>
    <xf numFmtId="2" fontId="7" fillId="0" borderId="0" xfId="0" applyNumberFormat="1" applyFont="1" applyBorder="1"/>
    <xf numFmtId="2" fontId="7" fillId="0" borderId="2" xfId="7" applyNumberFormat="1" applyFont="1" applyBorder="1"/>
    <xf numFmtId="1" fontId="7" fillId="0" borderId="0" xfId="7" applyNumberFormat="1" applyFont="1" applyBorder="1" applyAlignment="1">
      <alignment horizontal="right"/>
    </xf>
    <xf numFmtId="0" fontId="12" fillId="0" borderId="0" xfId="4" applyFont="1" applyBorder="1"/>
    <xf numFmtId="2" fontId="12" fillId="0" borderId="0" xfId="5" applyNumberFormat="1" applyFont="1" applyBorder="1"/>
    <xf numFmtId="0" fontId="12" fillId="0" borderId="6" xfId="0" applyFont="1" applyFill="1" applyBorder="1" applyAlignment="1">
      <alignment horizontal="left" vertical="center"/>
    </xf>
    <xf numFmtId="0" fontId="12" fillId="0" borderId="0" xfId="0" applyFont="1" applyBorder="1" applyAlignment="1"/>
    <xf numFmtId="0" fontId="15" fillId="0" borderId="0" xfId="0" applyFont="1" applyAlignment="1">
      <alignment textRotation="180"/>
    </xf>
    <xf numFmtId="0" fontId="4" fillId="0" borderId="0" xfId="0" applyFont="1" applyFill="1" applyBorder="1" applyAlignment="1">
      <alignment horizontal="center" vertical="center" wrapText="1"/>
    </xf>
    <xf numFmtId="213" fontId="7" fillId="0" borderId="0" xfId="0" applyNumberFormat="1" applyFont="1" applyBorder="1"/>
    <xf numFmtId="2" fontId="7" fillId="0" borderId="6" xfId="0" applyNumberFormat="1" applyFont="1" applyFill="1" applyBorder="1" applyAlignment="1">
      <alignment horizontal="left" vertical="center"/>
    </xf>
    <xf numFmtId="1" fontId="7" fillId="0" borderId="25" xfId="0" applyNumberFormat="1" applyFont="1" applyFill="1" applyBorder="1" applyAlignment="1">
      <alignment horizontal="left" vertical="center"/>
    </xf>
    <xf numFmtId="3" fontId="7" fillId="0" borderId="2" xfId="6" applyNumberFormat="1" applyFont="1" applyBorder="1"/>
    <xf numFmtId="3" fontId="7" fillId="0" borderId="2" xfId="0" applyNumberFormat="1" applyFont="1" applyBorder="1"/>
    <xf numFmtId="1" fontId="7" fillId="0" borderId="6" xfId="0" applyNumberFormat="1" applyFont="1" applyFill="1" applyBorder="1" applyAlignment="1">
      <alignment horizontal="left" vertical="center" wrapText="1"/>
    </xf>
    <xf numFmtId="172" fontId="0" fillId="0" borderId="0" xfId="0" applyNumberFormat="1"/>
    <xf numFmtId="1" fontId="7" fillId="0" borderId="0" xfId="0" applyNumberFormat="1" applyFont="1" applyFill="1" applyBorder="1" applyAlignment="1">
      <alignment horizontal="left" vertical="center"/>
    </xf>
    <xf numFmtId="1" fontId="15" fillId="0" borderId="3" xfId="0" applyNumberFormat="1" applyFont="1" applyBorder="1" applyAlignment="1">
      <alignment horizontal="left" wrapText="1"/>
    </xf>
    <xf numFmtId="1" fontId="15" fillId="0" borderId="6" xfId="0" applyNumberFormat="1" applyFont="1" applyFill="1" applyBorder="1" applyAlignment="1">
      <alignment horizontal="left" vertical="center" wrapText="1"/>
    </xf>
    <xf numFmtId="2" fontId="12" fillId="0" borderId="18" xfId="5" applyNumberFormat="1" applyFont="1" applyBorder="1"/>
    <xf numFmtId="4" fontId="12" fillId="0" borderId="0" xfId="5" applyNumberFormat="1" applyFont="1" applyBorder="1" applyAlignment="1">
      <alignment horizontal="right"/>
    </xf>
    <xf numFmtId="0" fontId="15" fillId="0" borderId="2" xfId="0" applyFont="1" applyFill="1" applyBorder="1" applyAlignment="1">
      <alignment horizontal="left"/>
    </xf>
    <xf numFmtId="0" fontId="15" fillId="0" borderId="0" xfId="0" applyFont="1"/>
    <xf numFmtId="0" fontId="15" fillId="0" borderId="6" xfId="0" applyFont="1" applyFill="1" applyBorder="1" applyAlignment="1">
      <alignment horizontal="left"/>
    </xf>
    <xf numFmtId="0" fontId="15" fillId="0" borderId="6" xfId="0" applyFont="1" applyFill="1" applyBorder="1" applyAlignment="1">
      <alignment horizontal="center" vertical="center"/>
    </xf>
    <xf numFmtId="1" fontId="16" fillId="0" borderId="6" xfId="0" applyNumberFormat="1" applyFont="1" applyFill="1" applyBorder="1" applyAlignment="1">
      <alignment horizontal="left" vertical="center" wrapText="1"/>
    </xf>
    <xf numFmtId="1" fontId="16" fillId="0" borderId="6" xfId="0" applyNumberFormat="1" applyFont="1" applyFill="1" applyBorder="1" applyAlignment="1">
      <alignment horizontal="left" vertical="center"/>
    </xf>
    <xf numFmtId="1" fontId="16" fillId="0" borderId="6" xfId="7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left" wrapText="1"/>
    </xf>
    <xf numFmtId="2" fontId="5" fillId="0" borderId="0" xfId="0" applyNumberFormat="1" applyFont="1"/>
    <xf numFmtId="2" fontId="16" fillId="0" borderId="6" xfId="0" applyNumberFormat="1" applyFont="1" applyBorder="1" applyAlignment="1">
      <alignment horizontal="right"/>
    </xf>
    <xf numFmtId="1" fontId="7" fillId="0" borderId="6" xfId="0" applyNumberFormat="1" applyFont="1" applyBorder="1" applyAlignment="1">
      <alignment horizontal="left" wrapText="1"/>
    </xf>
    <xf numFmtId="1" fontId="15" fillId="0" borderId="0" xfId="0" applyNumberFormat="1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Continuous" vertical="center"/>
    </xf>
    <xf numFmtId="1" fontId="7" fillId="2" borderId="6" xfId="7" applyNumberFormat="1" applyFont="1" applyFill="1" applyBorder="1" applyAlignment="1">
      <alignment horizontal="right"/>
    </xf>
    <xf numFmtId="2" fontId="12" fillId="0" borderId="6" xfId="5" applyNumberFormat="1" applyFont="1" applyFill="1" applyBorder="1" applyAlignment="1">
      <alignment horizontal="right"/>
    </xf>
    <xf numFmtId="0" fontId="7" fillId="0" borderId="6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2" fontId="0" fillId="0" borderId="0" xfId="0" applyNumberFormat="1" applyAlignment="1">
      <alignment horizontal="right"/>
    </xf>
    <xf numFmtId="1" fontId="16" fillId="0" borderId="26" xfId="0" applyNumberFormat="1" applyFont="1" applyBorder="1"/>
    <xf numFmtId="1" fontId="16" fillId="0" borderId="24" xfId="0" applyNumberFormat="1" applyFont="1" applyBorder="1"/>
    <xf numFmtId="2" fontId="16" fillId="0" borderId="2" xfId="0" applyNumberFormat="1" applyFont="1" applyBorder="1" applyAlignment="1">
      <alignment horizontal="right"/>
    </xf>
    <xf numFmtId="2" fontId="5" fillId="0" borderId="27" xfId="0" applyNumberFormat="1" applyFont="1" applyBorder="1"/>
    <xf numFmtId="0" fontId="15" fillId="0" borderId="1" xfId="0" applyFont="1" applyFill="1" applyBorder="1" applyAlignment="1">
      <alignment horizontal="center" vertical="center"/>
    </xf>
    <xf numFmtId="0" fontId="5" fillId="0" borderId="0" xfId="0" applyFont="1" applyBorder="1"/>
    <xf numFmtId="2" fontId="5" fillId="0" borderId="0" xfId="0" applyNumberFormat="1" applyFont="1" applyBorder="1"/>
    <xf numFmtId="0" fontId="0" fillId="0" borderId="19" xfId="0" applyBorder="1"/>
    <xf numFmtId="2" fontId="12" fillId="0" borderId="3" xfId="5" applyNumberFormat="1" applyFont="1" applyFill="1" applyBorder="1" applyAlignment="1">
      <alignment horizontal="right"/>
    </xf>
    <xf numFmtId="0" fontId="2" fillId="0" borderId="0" xfId="0" applyFont="1"/>
    <xf numFmtId="0" fontId="12" fillId="0" borderId="22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22" xfId="0" applyFont="1" applyFill="1" applyBorder="1" applyAlignment="1">
      <alignment horizontal="center"/>
    </xf>
  </cellXfs>
  <cellStyles count="9">
    <cellStyle name="Normal_ÚNP výstupy" xfId="1"/>
    <cellStyle name="Normálna" xfId="0" builtinId="0"/>
    <cellStyle name="Normálna 2" xfId="2"/>
    <cellStyle name="Normálna 3" xfId="3"/>
    <cellStyle name="normálne_definit 2002 NAVRH VYSTUPOV" xfId="4"/>
    <cellStyle name="normálne_dopočty nové  3" xfId="5"/>
    <cellStyle name="normálne_kvantily" xfId="6"/>
    <cellStyle name="normálne_sdmz ver 2.1" xfId="7"/>
    <cellStyle name="normální_Sešit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Graf č. 1 Štruktúra priemernej hrubej mesačnej mzdy za rok 2000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48326055312954874"/>
          <c:y val="0"/>
          <c:w val="2.1834061135371178E-2"/>
          <c:h val="0"/>
        </c:manualLayout>
      </c:layout>
      <c:pie3DChart>
        <c:varyColors val="1"/>
        <c:ser>
          <c:idx val="1"/>
          <c:order val="0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AAD8-4A35-BBA3-CEE2893CF833}"/>
              </c:ext>
            </c:extLst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D8-4A35-BBA3-CEE2893CF83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'graf1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D8-4A35-BBA3-CEE2893CF833}"/>
            </c:ext>
          </c:extLst>
        </c:ser>
        <c:ser>
          <c:idx val="2"/>
          <c:order val="1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AAD8-4A35-BBA3-CEE2893CF833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'graf1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D8-4A35-BBA3-CEE2893CF833}"/>
            </c:ext>
          </c:extLst>
        </c:ser>
        <c:ser>
          <c:idx val="3"/>
          <c:order val="2"/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808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AAD8-4A35-BBA3-CEE2893CF833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'graf1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D8-4A35-BBA3-CEE2893CF833}"/>
            </c:ext>
          </c:extLst>
        </c:ser>
        <c:ser>
          <c:idx val="0"/>
          <c:order val="3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dkDnDiag">
                <a:fgClr>
                  <a:srgbClr val="8080FF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AAD8-4A35-BBA3-CEE2893CF833}"/>
              </c:ext>
            </c:extLst>
          </c:dPt>
          <c:dLbls>
            <c:dLbl>
              <c:idx val="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AAD8-4A35-BBA3-CEE2893CF83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Ref>
              <c:f>'graf1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'graf1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D8-4A35-BBA3-CEE2893CF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G9 Priemerná hrubá mesačná mzda podľa krajov a pohlavia</a:t>
            </a:r>
          </a:p>
          <a:p>
            <a:pPr algn="l"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Average gross monthly earnings by regions and gender</a:t>
            </a:r>
          </a:p>
        </c:rich>
      </c:tx>
      <c:layout>
        <c:manualLayout>
          <c:xMode val="edge"/>
          <c:yMode val="edge"/>
          <c:x val="0.18862009270117833"/>
          <c:y val="1.23935251587975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137838404002323E-2"/>
          <c:y val="0.12481209010594968"/>
          <c:w val="0.77490690424260344"/>
          <c:h val="0.70117111747142258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graf9!$B$2</c:f>
              <c:strCache>
                <c:ptCount val="1"/>
                <c:pt idx="0">
                  <c:v>Priemer za SR / Average of the SR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96-4E9B-B72A-A29811F942F8}"/>
                </c:ext>
              </c:extLst>
            </c:dLbl>
            <c:dLbl>
              <c:idx val="1"/>
              <c:layout>
                <c:manualLayout>
                  <c:x val="0.45047635790532059"/>
                  <c:y val="-1.4515698195953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/>
                      <a:t>Priemer za SR / Average of the SR - 1 333 EUR</a:t>
                    </a:r>
                  </a:p>
                </c:rich>
              </c:tx>
              <c:spPr/>
              <c:dLblPos val="outEnd"/>
              <c:showLegendKey val="1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96-4E9B-B72A-A29811F942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396-4E9B-B72A-A29811F942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96-4E9B-B72A-A29811F942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396-4E9B-B72A-A29811F942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96-4E9B-B72A-A29811F942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396-4E9B-B72A-A29811F942F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96-4E9B-B72A-A29811F942F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396-4E9B-B72A-A29811F942F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96-4E9B-B72A-A29811F942F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dLblPos val="outEnd"/>
            <c:showLegendKey val="1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28575"/>
            </c:spPr>
            <c:trendlineType val="linear"/>
            <c:dispRSqr val="0"/>
            <c:dispEq val="0"/>
          </c:trendline>
          <c:cat>
            <c:strRef>
              <c:f>graf9!$A$3:$A$10</c:f>
              <c:strCache>
                <c:ptCount val="8"/>
                <c:pt idx="0">
                  <c:v> Bratislavský</c:v>
                </c:pt>
                <c:pt idx="1">
                  <c:v> Trnavský</c:v>
                </c:pt>
                <c:pt idx="2">
                  <c:v> Trenčiansky</c:v>
                </c:pt>
                <c:pt idx="3">
                  <c:v> Nitriansky</c:v>
                </c:pt>
                <c:pt idx="4">
                  <c:v> Žilinský</c:v>
                </c:pt>
                <c:pt idx="5">
                  <c:v> Bansko-
bystrický</c:v>
                </c:pt>
                <c:pt idx="6">
                  <c:v> Prešovský</c:v>
                </c:pt>
                <c:pt idx="7">
                  <c:v> Košický</c:v>
                </c:pt>
              </c:strCache>
            </c:strRef>
          </c:cat>
          <c:val>
            <c:numRef>
              <c:f>graf9!$B$3:$B$10</c:f>
              <c:numCache>
                <c:formatCode>0</c:formatCode>
                <c:ptCount val="8"/>
                <c:pt idx="0">
                  <c:v>1333.412672982</c:v>
                </c:pt>
                <c:pt idx="1">
                  <c:v>1333.412672982</c:v>
                </c:pt>
                <c:pt idx="2">
                  <c:v>1333.412672982</c:v>
                </c:pt>
                <c:pt idx="3">
                  <c:v>1333.412672982</c:v>
                </c:pt>
                <c:pt idx="4">
                  <c:v>1333.412672982</c:v>
                </c:pt>
                <c:pt idx="5">
                  <c:v>1333.412672982</c:v>
                </c:pt>
                <c:pt idx="6">
                  <c:v>1333.412672982</c:v>
                </c:pt>
                <c:pt idx="7">
                  <c:v>1333.412672982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396-4E9B-B72A-A29811F942F8}"/>
            </c:ext>
          </c:extLst>
        </c:ser>
        <c:ser>
          <c:idx val="1"/>
          <c:order val="1"/>
          <c:tx>
            <c:strRef>
              <c:f>graf9!$C$2</c:f>
              <c:strCache>
                <c:ptCount val="1"/>
                <c:pt idx="0">
                  <c:v>muži / Men</c:v>
                </c:pt>
              </c:strCache>
            </c:strRef>
          </c:tx>
          <c:spPr>
            <a:pattFill prst="lgGrid">
              <a:fgClr>
                <a:schemeClr val="tx2">
                  <a:lumMod val="40000"/>
                  <a:lumOff val="60000"/>
                </a:schemeClr>
              </a:fgClr>
              <a:bgClr>
                <a:schemeClr val="tx2">
                  <a:lumMod val="20000"/>
                  <a:lumOff val="80000"/>
                </a:schemeClr>
              </a:bgClr>
            </a:patt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graf9!$A$3:$A$10</c:f>
              <c:strCache>
                <c:ptCount val="8"/>
                <c:pt idx="0">
                  <c:v> Bratislavský</c:v>
                </c:pt>
                <c:pt idx="1">
                  <c:v> Trnavský</c:v>
                </c:pt>
                <c:pt idx="2">
                  <c:v> Trenčiansky</c:v>
                </c:pt>
                <c:pt idx="3">
                  <c:v> Nitriansky</c:v>
                </c:pt>
                <c:pt idx="4">
                  <c:v> Žilinský</c:v>
                </c:pt>
                <c:pt idx="5">
                  <c:v> Bansko-
bystrický</c:v>
                </c:pt>
                <c:pt idx="6">
                  <c:v> Prešovský</c:v>
                </c:pt>
                <c:pt idx="7">
                  <c:v> Košický</c:v>
                </c:pt>
              </c:strCache>
            </c:strRef>
          </c:cat>
          <c:val>
            <c:numRef>
              <c:f>graf9!$C$3:$C$10</c:f>
              <c:numCache>
                <c:formatCode>0</c:formatCode>
                <c:ptCount val="8"/>
                <c:pt idx="0">
                  <c:v>1895.6364505767599</c:v>
                </c:pt>
                <c:pt idx="1">
                  <c:v>1426.8940537978499</c:v>
                </c:pt>
                <c:pt idx="2">
                  <c:v>1382.60583795099</c:v>
                </c:pt>
                <c:pt idx="3">
                  <c:v>1284.0801102793801</c:v>
                </c:pt>
                <c:pt idx="4">
                  <c:v>1372.9923261021199</c:v>
                </c:pt>
                <c:pt idx="5">
                  <c:v>1260.5323333391</c:v>
                </c:pt>
                <c:pt idx="6">
                  <c:v>1136.95224906769</c:v>
                </c:pt>
                <c:pt idx="7">
                  <c:v>1320.4076521505799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396-4E9B-B72A-A29811F942F8}"/>
            </c:ext>
          </c:extLst>
        </c:ser>
        <c:ser>
          <c:idx val="2"/>
          <c:order val="2"/>
          <c:tx>
            <c:strRef>
              <c:f>graf9!$D$2</c:f>
              <c:strCache>
                <c:ptCount val="1"/>
                <c:pt idx="0">
                  <c:v>ženy / Women</c:v>
                </c:pt>
              </c:strCache>
            </c:strRef>
          </c:tx>
          <c:spPr>
            <a:pattFill prst="plaid">
              <a:fgClr>
                <a:schemeClr val="accent3"/>
              </a:fgClr>
              <a:bgClr>
                <a:schemeClr val="accent3">
                  <a:lumMod val="40000"/>
                  <a:lumOff val="60000"/>
                </a:schemeClr>
              </a:bgClr>
            </a:patt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graf9!$A$3:$A$10</c:f>
              <c:strCache>
                <c:ptCount val="8"/>
                <c:pt idx="0">
                  <c:v> Bratislavský</c:v>
                </c:pt>
                <c:pt idx="1">
                  <c:v> Trnavský</c:v>
                </c:pt>
                <c:pt idx="2">
                  <c:v> Trenčiansky</c:v>
                </c:pt>
                <c:pt idx="3">
                  <c:v> Nitriansky</c:v>
                </c:pt>
                <c:pt idx="4">
                  <c:v> Žilinský</c:v>
                </c:pt>
                <c:pt idx="5">
                  <c:v> Bansko-
bystrický</c:v>
                </c:pt>
                <c:pt idx="6">
                  <c:v> Prešovský</c:v>
                </c:pt>
                <c:pt idx="7">
                  <c:v> Košický</c:v>
                </c:pt>
              </c:strCache>
            </c:strRef>
          </c:cat>
          <c:val>
            <c:numRef>
              <c:f>graf9!$D$3:$D$10</c:f>
              <c:numCache>
                <c:formatCode>0</c:formatCode>
                <c:ptCount val="8"/>
                <c:pt idx="0">
                  <c:v>1498.03838410187</c:v>
                </c:pt>
                <c:pt idx="1">
                  <c:v>1119.2144164276201</c:v>
                </c:pt>
                <c:pt idx="2">
                  <c:v>1082.8199867948599</c:v>
                </c:pt>
                <c:pt idx="3">
                  <c:v>1089.4908789470801</c:v>
                </c:pt>
                <c:pt idx="4">
                  <c:v>1093.8032357098</c:v>
                </c:pt>
                <c:pt idx="5">
                  <c:v>1101.9059308491701</c:v>
                </c:pt>
                <c:pt idx="6">
                  <c:v>1044.16155725926</c:v>
                </c:pt>
                <c:pt idx="7">
                  <c:v>1139.6037166447099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396-4E9B-B72A-A29811F94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064431"/>
        <c:axId val="1"/>
      </c:barChart>
      <c:lineChart>
        <c:grouping val="standard"/>
        <c:varyColors val="0"/>
        <c:ser>
          <c:idx val="7"/>
          <c:order val="3"/>
          <c:tx>
            <c:strRef>
              <c:f>graf9!$E$2</c:f>
              <c:strCache>
                <c:ptCount val="1"/>
                <c:pt idx="0">
                  <c:v>% podiel mzdy žien zo mzdy mužov / % ratio between women and men earnings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graf9!$A$3:$A$10</c:f>
              <c:strCache>
                <c:ptCount val="8"/>
                <c:pt idx="0">
                  <c:v> Bratislavský</c:v>
                </c:pt>
                <c:pt idx="1">
                  <c:v> Trnavský</c:v>
                </c:pt>
                <c:pt idx="2">
                  <c:v> Trenčiansky</c:v>
                </c:pt>
                <c:pt idx="3">
                  <c:v> Nitriansky</c:v>
                </c:pt>
                <c:pt idx="4">
                  <c:v> Žilinský</c:v>
                </c:pt>
                <c:pt idx="5">
                  <c:v> Bansko-
bystrický</c:v>
                </c:pt>
                <c:pt idx="6">
                  <c:v> Prešovský</c:v>
                </c:pt>
                <c:pt idx="7">
                  <c:v> Košický</c:v>
                </c:pt>
              </c:strCache>
            </c:strRef>
          </c:cat>
          <c:val>
            <c:numRef>
              <c:f>graf9!$E$3:$E$10</c:f>
              <c:numCache>
                <c:formatCode>0.00</c:formatCode>
                <c:ptCount val="8"/>
                <c:pt idx="0">
                  <c:v>79.025616100918612</c:v>
                </c:pt>
                <c:pt idx="1">
                  <c:v>78.437107047204833</c:v>
                </c:pt>
                <c:pt idx="2">
                  <c:v>78.317330729601849</c:v>
                </c:pt>
                <c:pt idx="3">
                  <c:v>84.846020916096677</c:v>
                </c:pt>
                <c:pt idx="4">
                  <c:v>79.665648155155495</c:v>
                </c:pt>
                <c:pt idx="5">
                  <c:v>87.415919584566709</c:v>
                </c:pt>
                <c:pt idx="6">
                  <c:v>91.83864653203166</c:v>
                </c:pt>
                <c:pt idx="7">
                  <c:v>86.306960944115232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396-4E9B-B72A-A29811F94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0064431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 cap="sq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lgDashDotDot"/>
              <a:bevel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EUR</a:t>
                </a:r>
              </a:p>
            </c:rich>
          </c:tx>
          <c:layout>
            <c:manualLayout>
              <c:xMode val="edge"/>
              <c:yMode val="edge"/>
              <c:x val="7.2479787544287466E-2"/>
              <c:y val="5.825425167578959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0064431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90"/>
          <c:min val="65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0.86568554817172672"/>
              <c:y val="6.68444418425392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3"/>
        <c:crosses val="max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egendEntry>
        <c:idx val="0"/>
        <c:delete val="1"/>
      </c:legendEntry>
      <c:legendEntry>
        <c:idx val="4"/>
        <c:delete val="1"/>
      </c:legendEntry>
      <c:layout>
        <c:manualLayout>
          <c:xMode val="edge"/>
          <c:yMode val="edge"/>
          <c:wMode val="edge"/>
          <c:hMode val="edge"/>
          <c:x val="8.238044712496044E-2"/>
          <c:y val="0.89369883597264099"/>
          <c:w val="0.94679088872756145"/>
          <c:h val="0.976317068173169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5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G10 Podiely zamestnancov podľa pásiem priemernej hrubej mesačnej mzdy</a:t>
            </a:r>
          </a:p>
          <a:p>
            <a:pPr algn="l">
              <a:defRPr sz="15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Share of employees by bands of average gross monthly earnings</a:t>
            </a:r>
          </a:p>
        </c:rich>
      </c:tx>
      <c:layout>
        <c:manualLayout>
          <c:xMode val="edge"/>
          <c:yMode val="edge"/>
          <c:x val="0.15030815372314021"/>
          <c:y val="6.2167229096362958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911848831081117E-2"/>
          <c:y val="6.6301354330708648E-2"/>
          <c:w val="0.95608815116891888"/>
          <c:h val="0.75445845442993986"/>
        </c:manualLayout>
      </c:layout>
      <c:lineChart>
        <c:grouping val="standard"/>
        <c:varyColors val="0"/>
        <c:ser>
          <c:idx val="0"/>
          <c:order val="0"/>
          <c:tx>
            <c:strRef>
              <c:f>graf10!$B$2</c:f>
              <c:strCache>
                <c:ptCount val="1"/>
                <c:pt idx="0">
                  <c:v>spolu / Total</c:v>
                </c:pt>
              </c:strCache>
            </c:strRef>
          </c:tx>
          <c:spPr>
            <a:ln w="47625">
              <a:solidFill>
                <a:srgbClr val="424242"/>
              </a:solidFill>
              <a:prstDash val="solid"/>
            </a:ln>
          </c:spPr>
          <c:marker>
            <c:symbol val="circle"/>
            <c:size val="9"/>
            <c:spPr>
              <a:ln>
                <a:solidFill>
                  <a:schemeClr val="tx1">
                    <a:alpha val="55000"/>
                  </a:schemeClr>
                </a:solidFill>
                <a:prstDash val="solid"/>
              </a:ln>
            </c:spPr>
          </c:marker>
          <c:cat>
            <c:strRef>
              <c:f>graf10!$A$3:$A$26</c:f>
              <c:strCache>
                <c:ptCount val="24"/>
                <c:pt idx="0">
                  <c:v>do / up to 250</c:v>
                </c:pt>
                <c:pt idx="1">
                  <c:v>250,01 - 300</c:v>
                </c:pt>
                <c:pt idx="2">
                  <c:v>300,01 - 350</c:v>
                </c:pt>
                <c:pt idx="3">
                  <c:v>350,01 - 400</c:v>
                </c:pt>
                <c:pt idx="4">
                  <c:v>400,01 - 450</c:v>
                </c:pt>
                <c:pt idx="5">
                  <c:v>450,01 - 500</c:v>
                </c:pt>
                <c:pt idx="6">
                  <c:v>500,01 - 550</c:v>
                </c:pt>
                <c:pt idx="7">
                  <c:v>550,01 - 600</c:v>
                </c:pt>
                <c:pt idx="8">
                  <c:v>600,01 - 650</c:v>
                </c:pt>
                <c:pt idx="9">
                  <c:v>650,01 - 700</c:v>
                </c:pt>
                <c:pt idx="10">
                  <c:v>700,01 - 750</c:v>
                </c:pt>
                <c:pt idx="11">
                  <c:v>750,01 - 800</c:v>
                </c:pt>
                <c:pt idx="12">
                  <c:v>800,01 - 850</c:v>
                </c:pt>
                <c:pt idx="13">
                  <c:v>850,01 - 900</c:v>
                </c:pt>
                <c:pt idx="14">
                  <c:v>900,01 - 950</c:v>
                </c:pt>
                <c:pt idx="15">
                  <c:v>950,01 - 1000</c:v>
                </c:pt>
                <c:pt idx="16">
                  <c:v>1000,01 - 1100</c:v>
                </c:pt>
                <c:pt idx="17">
                  <c:v>1100,01 - 1200</c:v>
                </c:pt>
                <c:pt idx="18">
                  <c:v>1200,01 - 1400</c:v>
                </c:pt>
                <c:pt idx="19">
                  <c:v>1400,01 - 1600</c:v>
                </c:pt>
                <c:pt idx="20">
                  <c:v>1600,01 - 1800</c:v>
                </c:pt>
                <c:pt idx="21">
                  <c:v>1800,01 - 2000</c:v>
                </c:pt>
                <c:pt idx="22">
                  <c:v>2000,01 - 2200</c:v>
                </c:pt>
                <c:pt idx="23">
                  <c:v>2200,01viac/and more</c:v>
                </c:pt>
              </c:strCache>
            </c:strRef>
          </c:cat>
          <c:val>
            <c:numRef>
              <c:f>graf10!$B$3:$B$26</c:f>
              <c:numCache>
                <c:formatCode>0.00</c:formatCode>
                <c:ptCount val="24"/>
                <c:pt idx="0">
                  <c:v>0.81359149904563222</c:v>
                </c:pt>
                <c:pt idx="1">
                  <c:v>0.67130449443662155</c:v>
                </c:pt>
                <c:pt idx="2">
                  <c:v>0.51065133066424007</c:v>
                </c:pt>
                <c:pt idx="3">
                  <c:v>0.41793283262530562</c:v>
                </c:pt>
                <c:pt idx="4">
                  <c:v>0.47500817584369692</c:v>
                </c:pt>
                <c:pt idx="5">
                  <c:v>0.63272748366385612</c:v>
                </c:pt>
                <c:pt idx="6">
                  <c:v>1.2583074398980494</c:v>
                </c:pt>
                <c:pt idx="7">
                  <c:v>3.9970581273824988</c:v>
                </c:pt>
                <c:pt idx="8">
                  <c:v>3.0580555649522143</c:v>
                </c:pt>
                <c:pt idx="9">
                  <c:v>4.1276371002849945</c:v>
                </c:pt>
                <c:pt idx="10">
                  <c:v>4.2774710811581844</c:v>
                </c:pt>
                <c:pt idx="11">
                  <c:v>4.4014597749360815</c:v>
                </c:pt>
                <c:pt idx="12">
                  <c:v>4.6660197801412817</c:v>
                </c:pt>
                <c:pt idx="13">
                  <c:v>4.632782597083656</c:v>
                </c:pt>
                <c:pt idx="14">
                  <c:v>4.6047697317237155</c:v>
                </c:pt>
                <c:pt idx="15">
                  <c:v>4.5919905320694365</c:v>
                </c:pt>
                <c:pt idx="16">
                  <c:v>8.4110379541678846</c:v>
                </c:pt>
                <c:pt idx="17">
                  <c:v>7.4616193154209585</c:v>
                </c:pt>
                <c:pt idx="18">
                  <c:v>11.841592369357063</c:v>
                </c:pt>
                <c:pt idx="19">
                  <c:v>8.372377399306405</c:v>
                </c:pt>
                <c:pt idx="20">
                  <c:v>5.9155408933707392</c:v>
                </c:pt>
                <c:pt idx="21">
                  <c:v>3.9468543387631598</c:v>
                </c:pt>
                <c:pt idx="22">
                  <c:v>2.7005497132765894</c:v>
                </c:pt>
                <c:pt idx="23">
                  <c:v>8.2136604703845322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2A-467A-A6D6-33B2DBE6243F}"/>
            </c:ext>
          </c:extLst>
        </c:ser>
        <c:ser>
          <c:idx val="1"/>
          <c:order val="1"/>
          <c:tx>
            <c:strRef>
              <c:f>graf10!$C$2</c:f>
              <c:strCache>
                <c:ptCount val="1"/>
                <c:pt idx="0">
                  <c:v>muži / Men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solid"/>
              <a:miter lim="800000"/>
              <a:headEnd type="none"/>
            </a:ln>
          </c:spPr>
          <c:marker>
            <c:symbol val="square"/>
            <c:size val="5"/>
          </c:marker>
          <c:cat>
            <c:strRef>
              <c:f>graf10!$A$3:$A$26</c:f>
              <c:strCache>
                <c:ptCount val="24"/>
                <c:pt idx="0">
                  <c:v>do / up to 250</c:v>
                </c:pt>
                <c:pt idx="1">
                  <c:v>250,01 - 300</c:v>
                </c:pt>
                <c:pt idx="2">
                  <c:v>300,01 - 350</c:v>
                </c:pt>
                <c:pt idx="3">
                  <c:v>350,01 - 400</c:v>
                </c:pt>
                <c:pt idx="4">
                  <c:v>400,01 - 450</c:v>
                </c:pt>
                <c:pt idx="5">
                  <c:v>450,01 - 500</c:v>
                </c:pt>
                <c:pt idx="6">
                  <c:v>500,01 - 550</c:v>
                </c:pt>
                <c:pt idx="7">
                  <c:v>550,01 - 600</c:v>
                </c:pt>
                <c:pt idx="8">
                  <c:v>600,01 - 650</c:v>
                </c:pt>
                <c:pt idx="9">
                  <c:v>650,01 - 700</c:v>
                </c:pt>
                <c:pt idx="10">
                  <c:v>700,01 - 750</c:v>
                </c:pt>
                <c:pt idx="11">
                  <c:v>750,01 - 800</c:v>
                </c:pt>
                <c:pt idx="12">
                  <c:v>800,01 - 850</c:v>
                </c:pt>
                <c:pt idx="13">
                  <c:v>850,01 - 900</c:v>
                </c:pt>
                <c:pt idx="14">
                  <c:v>900,01 - 950</c:v>
                </c:pt>
                <c:pt idx="15">
                  <c:v>950,01 - 1000</c:v>
                </c:pt>
                <c:pt idx="16">
                  <c:v>1000,01 - 1100</c:v>
                </c:pt>
                <c:pt idx="17">
                  <c:v>1100,01 - 1200</c:v>
                </c:pt>
                <c:pt idx="18">
                  <c:v>1200,01 - 1400</c:v>
                </c:pt>
                <c:pt idx="19">
                  <c:v>1400,01 - 1600</c:v>
                </c:pt>
                <c:pt idx="20">
                  <c:v>1600,01 - 1800</c:v>
                </c:pt>
                <c:pt idx="21">
                  <c:v>1800,01 - 2000</c:v>
                </c:pt>
                <c:pt idx="22">
                  <c:v>2000,01 - 2200</c:v>
                </c:pt>
                <c:pt idx="23">
                  <c:v>2200,01viac/and more</c:v>
                </c:pt>
              </c:strCache>
            </c:strRef>
          </c:cat>
          <c:val>
            <c:numRef>
              <c:f>graf10!$C$3:$C$26</c:f>
              <c:numCache>
                <c:formatCode>0.00</c:formatCode>
                <c:ptCount val="24"/>
                <c:pt idx="0">
                  <c:v>0.89501505900337097</c:v>
                </c:pt>
                <c:pt idx="1">
                  <c:v>0.67005632773248125</c:v>
                </c:pt>
                <c:pt idx="2">
                  <c:v>0.39757581377726181</c:v>
                </c:pt>
                <c:pt idx="3">
                  <c:v>0.28304101465153858</c:v>
                </c:pt>
                <c:pt idx="4">
                  <c:v>0.28364718425006169</c:v>
                </c:pt>
                <c:pt idx="5">
                  <c:v>0.46902092374598059</c:v>
                </c:pt>
                <c:pt idx="6">
                  <c:v>1.0929437973739902</c:v>
                </c:pt>
                <c:pt idx="7">
                  <c:v>4.0185304879086328</c:v>
                </c:pt>
                <c:pt idx="8">
                  <c:v>2.3731509393354151</c:v>
                </c:pt>
                <c:pt idx="9">
                  <c:v>3.6184474890770058</c:v>
                </c:pt>
                <c:pt idx="10">
                  <c:v>3.5356439435233167</c:v>
                </c:pt>
                <c:pt idx="11">
                  <c:v>3.5694084723015074</c:v>
                </c:pt>
                <c:pt idx="12">
                  <c:v>3.8743625222597395</c:v>
                </c:pt>
                <c:pt idx="13">
                  <c:v>3.9396359439166884</c:v>
                </c:pt>
                <c:pt idx="14">
                  <c:v>4.2250816183430882</c:v>
                </c:pt>
                <c:pt idx="15">
                  <c:v>4.3693900660405491</c:v>
                </c:pt>
                <c:pt idx="16">
                  <c:v>8.1341071937050842</c:v>
                </c:pt>
                <c:pt idx="17">
                  <c:v>7.4324506392384677</c:v>
                </c:pt>
                <c:pt idx="18">
                  <c:v>12.01098496481889</c:v>
                </c:pt>
                <c:pt idx="19">
                  <c:v>8.9288344445346333</c:v>
                </c:pt>
                <c:pt idx="20">
                  <c:v>6.5586481657583953</c:v>
                </c:pt>
                <c:pt idx="21">
                  <c:v>4.7408165924754142</c:v>
                </c:pt>
                <c:pt idx="22">
                  <c:v>3.4722556913840865</c:v>
                </c:pt>
                <c:pt idx="23">
                  <c:v>11.10695070488053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62A-467A-A6D6-33B2DBE6243F}"/>
            </c:ext>
          </c:extLst>
        </c:ser>
        <c:ser>
          <c:idx val="2"/>
          <c:order val="2"/>
          <c:tx>
            <c:strRef>
              <c:f>graf10!$D$2</c:f>
              <c:strCache>
                <c:ptCount val="1"/>
                <c:pt idx="0">
                  <c:v>ženy / Women</c:v>
                </c:pt>
              </c:strCache>
            </c:strRef>
          </c:tx>
          <c:spPr>
            <a:ln w="12700">
              <a:solidFill>
                <a:srgbClr val="424242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4F81BD"/>
              </a:solidFill>
              <a:ln>
                <a:solidFill>
                  <a:srgbClr val="424242"/>
                </a:solidFill>
                <a:prstDash val="solid"/>
              </a:ln>
            </c:spPr>
          </c:marker>
          <c:cat>
            <c:strRef>
              <c:f>graf10!$A$3:$A$26</c:f>
              <c:strCache>
                <c:ptCount val="24"/>
                <c:pt idx="0">
                  <c:v>do / up to 250</c:v>
                </c:pt>
                <c:pt idx="1">
                  <c:v>250,01 - 300</c:v>
                </c:pt>
                <c:pt idx="2">
                  <c:v>300,01 - 350</c:v>
                </c:pt>
                <c:pt idx="3">
                  <c:v>350,01 - 400</c:v>
                </c:pt>
                <c:pt idx="4">
                  <c:v>400,01 - 450</c:v>
                </c:pt>
                <c:pt idx="5">
                  <c:v>450,01 - 500</c:v>
                </c:pt>
                <c:pt idx="6">
                  <c:v>500,01 - 550</c:v>
                </c:pt>
                <c:pt idx="7">
                  <c:v>550,01 - 600</c:v>
                </c:pt>
                <c:pt idx="8">
                  <c:v>600,01 - 650</c:v>
                </c:pt>
                <c:pt idx="9">
                  <c:v>650,01 - 700</c:v>
                </c:pt>
                <c:pt idx="10">
                  <c:v>700,01 - 750</c:v>
                </c:pt>
                <c:pt idx="11">
                  <c:v>750,01 - 800</c:v>
                </c:pt>
                <c:pt idx="12">
                  <c:v>800,01 - 850</c:v>
                </c:pt>
                <c:pt idx="13">
                  <c:v>850,01 - 900</c:v>
                </c:pt>
                <c:pt idx="14">
                  <c:v>900,01 - 950</c:v>
                </c:pt>
                <c:pt idx="15">
                  <c:v>950,01 - 1000</c:v>
                </c:pt>
                <c:pt idx="16">
                  <c:v>1000,01 - 1100</c:v>
                </c:pt>
                <c:pt idx="17">
                  <c:v>1100,01 - 1200</c:v>
                </c:pt>
                <c:pt idx="18">
                  <c:v>1200,01 - 1400</c:v>
                </c:pt>
                <c:pt idx="19">
                  <c:v>1400,01 - 1600</c:v>
                </c:pt>
                <c:pt idx="20">
                  <c:v>1600,01 - 1800</c:v>
                </c:pt>
                <c:pt idx="21">
                  <c:v>1800,01 - 2000</c:v>
                </c:pt>
                <c:pt idx="22">
                  <c:v>2000,01 - 2200</c:v>
                </c:pt>
                <c:pt idx="23">
                  <c:v>2200,01viac/and more</c:v>
                </c:pt>
              </c:strCache>
            </c:strRef>
          </c:cat>
          <c:val>
            <c:numRef>
              <c:f>graf10!$D$3:$D$26</c:f>
              <c:numCache>
                <c:formatCode>0.00</c:formatCode>
                <c:ptCount val="24"/>
                <c:pt idx="0">
                  <c:v>0.72771447134703537</c:v>
                </c:pt>
                <c:pt idx="1">
                  <c:v>0.67262092971381215</c:v>
                </c:pt>
                <c:pt idx="2">
                  <c:v>0.6299115214617611</c:v>
                </c:pt>
                <c:pt idx="3">
                  <c:v>0.56020256873995034</c:v>
                </c:pt>
                <c:pt idx="4">
                  <c:v>0.67683567128104039</c:v>
                </c:pt>
                <c:pt idx="5">
                  <c:v>0.80538798620310315</c:v>
                </c:pt>
                <c:pt idx="6">
                  <c:v>1.4327156593025026</c:v>
                </c:pt>
                <c:pt idx="7">
                  <c:v>3.9744113344879222</c:v>
                </c:pt>
                <c:pt idx="8">
                  <c:v>3.7804211006393835</c:v>
                </c:pt>
                <c:pt idx="9">
                  <c:v>4.6646768756226091</c:v>
                </c:pt>
                <c:pt idx="10">
                  <c:v>5.0598725099463566</c:v>
                </c:pt>
                <c:pt idx="11">
                  <c:v>5.2790201862217154</c:v>
                </c:pt>
                <c:pt idx="12">
                  <c:v>5.5009767913554528</c:v>
                </c:pt>
                <c:pt idx="13">
                  <c:v>5.3638409586414282</c:v>
                </c:pt>
                <c:pt idx="14">
                  <c:v>5.0052249150610493</c:v>
                </c:pt>
                <c:pt idx="15">
                  <c:v>4.8267661473558636</c:v>
                </c:pt>
                <c:pt idx="16">
                  <c:v>8.7031154634390369</c:v>
                </c:pt>
                <c:pt idx="17">
                  <c:v>7.4923833745568933</c:v>
                </c:pt>
                <c:pt idx="18">
                  <c:v>11.662934833154448</c:v>
                </c:pt>
                <c:pt idx="19">
                  <c:v>7.7854848941087331</c:v>
                </c:pt>
                <c:pt idx="20">
                  <c:v>5.2372588203110704</c:v>
                </c:pt>
                <c:pt idx="21">
                  <c:v>3.1094662598135603</c:v>
                </c:pt>
                <c:pt idx="22">
                  <c:v>1.8866352185993054</c:v>
                </c:pt>
                <c:pt idx="23">
                  <c:v>5.16212150869071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2A-467A-A6D6-33B2DBE62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16639"/>
        <c:axId val="1"/>
      </c:lineChart>
      <c:catAx>
        <c:axId val="501166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EUR</a:t>
                </a:r>
              </a:p>
            </c:rich>
          </c:tx>
          <c:layout>
            <c:manualLayout>
              <c:xMode val="edge"/>
              <c:yMode val="edge"/>
              <c:x val="1.5729007826456573E-2"/>
              <c:y val="0.87384214473190847"/>
            </c:manualLayout>
          </c:layout>
          <c:overlay val="0"/>
          <c:spPr>
            <a:noFill/>
            <a:ln w="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3"/>
          <c:min val="0"/>
        </c:scaling>
        <c:delete val="0"/>
        <c:axPos val="l"/>
        <c:majorGridlines>
          <c:spPr>
            <a:ln w="3175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4.0114379813508592E-2"/>
              <c:y val="1.89608173978252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50116639"/>
        <c:crosses val="autoZero"/>
        <c:crossBetween val="between"/>
        <c:majorUnit val="1"/>
        <c:minorUnit val="0.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16952443798432332"/>
          <c:y val="9.7299212598425194E-2"/>
          <c:w val="0.59325943826670591"/>
          <c:h val="0.13889726284214474"/>
        </c:manualLayout>
      </c:layout>
      <c:overlay val="0"/>
      <c:spPr>
        <a:gradFill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lin ang="5400000" scaled="0"/>
        </a:gradFill>
        <a:ln w="15875" cmpd="sng">
          <a:solidFill>
            <a:schemeClr val="accent3">
              <a:lumMod val="20000"/>
              <a:lumOff val="80000"/>
            </a:schemeClr>
          </a:solidFill>
          <a:prstDash val="sysDot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G11 Popisné štatist.charakteristiky hrubých mesač.miezd (percentily) podľa pohlavia 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Descriptive statistics of gross monthly earnings (percentiles) by gender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7852233855383462"/>
          <c:y val="1.74590224414719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936728916708566E-2"/>
          <c:y val="0.12083138256366603"/>
          <c:w val="0.96201652664968818"/>
          <c:h val="0.77921903005367577"/>
        </c:manualLayout>
      </c:layout>
      <c:lineChart>
        <c:grouping val="standard"/>
        <c:varyColors val="0"/>
        <c:ser>
          <c:idx val="0"/>
          <c:order val="0"/>
          <c:tx>
            <c:strRef>
              <c:f>graf11!$B$2</c:f>
              <c:strCache>
                <c:ptCount val="1"/>
                <c:pt idx="0">
                  <c:v>SR</c:v>
                </c:pt>
              </c:strCache>
            </c:strRef>
          </c:tx>
          <c:spPr>
            <a:ln w="95250" cmpd="sng">
              <a:solidFill>
                <a:schemeClr val="tx1"/>
              </a:solidFill>
              <a:prstDash val="sysDash"/>
              <a:round/>
            </a:ln>
          </c:spPr>
          <c:marker>
            <c:symbol val="diamond"/>
            <c:size val="11"/>
            <c:spPr>
              <a:solidFill>
                <a:srgbClr val="FFFF00">
                  <a:alpha val="84000"/>
                </a:srgbClr>
              </a:solidFill>
              <a:ln w="41275" cap="rnd" cmpd="thickThin">
                <a:solidFill>
                  <a:srgbClr val="FFFF00"/>
                </a:solidFill>
                <a:prstDash val="dashDot"/>
                <a:miter lim="800000"/>
                <a:headEnd type="triangle"/>
                <a:tailEnd type="triangle" w="lg" len="lg"/>
              </a:ln>
              <a:scene3d>
                <a:camera prst="orthographicFront"/>
                <a:lightRig rig="threePt" dir="t"/>
              </a:scene3d>
              <a:sp3d>
                <a:bevelT prst="relaxedInset"/>
              </a:sp3d>
            </c:spPr>
          </c:marker>
          <c:dLbls>
            <c:dLbl>
              <c:idx val="0"/>
              <c:layout>
                <c:manualLayout>
                  <c:x val="2.087672500378765E-3"/>
                  <c:y val="1.5726277458560922E-2"/>
                </c:manualLayout>
              </c:layout>
              <c:spPr>
                <a:gradFill>
                  <a:gsLst>
                    <a:gs pos="90000">
                      <a:srgbClr val="B5CAE3">
                        <a:alpha val="92000"/>
                      </a:srgbClr>
                    </a:gs>
                    <a:gs pos="0">
                      <a:schemeClr val="accent1">
                        <a:lumMod val="5000"/>
                        <a:lumOff val="95000"/>
                      </a:schemeClr>
                    </a:gs>
                    <a:gs pos="72000">
                      <a:schemeClr val="accent1">
                        <a:lumMod val="36000"/>
                        <a:lumOff val="64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path path="circle">
                    <a:fillToRect l="100000" t="100000"/>
                  </a:path>
                </a:gradFill>
                <a:ln w="9525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31-4C37-8632-1AC9D1637C4C}"/>
                </c:ext>
              </c:extLst>
            </c:dLbl>
            <c:dLbl>
              <c:idx val="1"/>
              <c:layout>
                <c:manualLayout>
                  <c:x val="2.3015904871924145E-3"/>
                  <c:y val="2.0168451916483324E-2"/>
                </c:manualLayout>
              </c:layout>
              <c:spPr>
                <a:gradFill>
                  <a:gsLst>
                    <a:gs pos="90000">
                      <a:srgbClr val="B5CAE3">
                        <a:alpha val="92000"/>
                      </a:srgbClr>
                    </a:gs>
                    <a:gs pos="0">
                      <a:schemeClr val="accent1">
                        <a:lumMod val="5000"/>
                        <a:lumOff val="95000"/>
                      </a:schemeClr>
                    </a:gs>
                    <a:gs pos="72000">
                      <a:schemeClr val="accent1">
                        <a:lumMod val="36000"/>
                        <a:lumOff val="64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path path="circle">
                    <a:fillToRect l="100000" t="100000"/>
                  </a:path>
                </a:gradFill>
                <a:ln w="9525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31-4C37-8632-1AC9D1637C4C}"/>
                </c:ext>
              </c:extLst>
            </c:dLbl>
            <c:dLbl>
              <c:idx val="2"/>
              <c:layout>
                <c:manualLayout>
                  <c:x val="9.7504459539811527E-3"/>
                  <c:y val="2.4157035619166479E-2"/>
                </c:manualLayout>
              </c:layout>
              <c:spPr>
                <a:gradFill>
                  <a:gsLst>
                    <a:gs pos="90000">
                      <a:srgbClr val="B5CAE3">
                        <a:alpha val="92000"/>
                      </a:srgbClr>
                    </a:gs>
                    <a:gs pos="0">
                      <a:schemeClr val="accent1">
                        <a:lumMod val="5000"/>
                        <a:lumOff val="95000"/>
                      </a:schemeClr>
                    </a:gs>
                    <a:gs pos="72000">
                      <a:schemeClr val="accent1">
                        <a:lumMod val="36000"/>
                        <a:lumOff val="64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path path="circle">
                    <a:fillToRect l="100000" t="100000"/>
                  </a:path>
                </a:gradFill>
                <a:ln w="9525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A31-4C37-8632-1AC9D1637C4C}"/>
                </c:ext>
              </c:extLst>
            </c:dLbl>
            <c:dLbl>
              <c:idx val="3"/>
              <c:layout>
                <c:manualLayout>
                  <c:x val="1.2733804587079013E-2"/>
                  <c:y val="8.4672388924357436E-3"/>
                </c:manualLayout>
              </c:layout>
              <c:spPr>
                <a:gradFill>
                  <a:gsLst>
                    <a:gs pos="90000">
                      <a:srgbClr val="B5CAE3">
                        <a:alpha val="92000"/>
                      </a:srgbClr>
                    </a:gs>
                    <a:gs pos="0">
                      <a:schemeClr val="accent1">
                        <a:lumMod val="5000"/>
                        <a:lumOff val="95000"/>
                      </a:schemeClr>
                    </a:gs>
                    <a:gs pos="72000">
                      <a:schemeClr val="accent1">
                        <a:lumMod val="36000"/>
                        <a:lumOff val="64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path path="circle">
                    <a:fillToRect l="100000" t="100000"/>
                  </a:path>
                </a:gradFill>
                <a:ln w="9525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31-4C37-8632-1AC9D1637C4C}"/>
                </c:ext>
              </c:extLst>
            </c:dLbl>
            <c:dLbl>
              <c:idx val="4"/>
              <c:layout>
                <c:manualLayout>
                  <c:x val="1.8858193024092688E-3"/>
                  <c:y val="6.8092029036910928E-3"/>
                </c:manualLayout>
              </c:layout>
              <c:spPr>
                <a:gradFill>
                  <a:gsLst>
                    <a:gs pos="90000">
                      <a:srgbClr val="B5CAE3">
                        <a:alpha val="92000"/>
                      </a:srgbClr>
                    </a:gs>
                    <a:gs pos="0">
                      <a:schemeClr val="accent1">
                        <a:lumMod val="5000"/>
                        <a:lumOff val="95000"/>
                      </a:schemeClr>
                    </a:gs>
                    <a:gs pos="72000">
                      <a:schemeClr val="accent1">
                        <a:lumMod val="36000"/>
                        <a:lumOff val="64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path path="circle">
                    <a:fillToRect l="100000" t="100000"/>
                  </a:path>
                </a:gradFill>
                <a:ln w="9525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A31-4C37-8632-1AC9D1637C4C}"/>
                </c:ext>
              </c:extLst>
            </c:dLbl>
            <c:dLbl>
              <c:idx val="5"/>
              <c:layout>
                <c:manualLayout>
                  <c:x val="-3.1356850236295849E-4"/>
                  <c:y val="1.6506206994395926E-2"/>
                </c:manualLayout>
              </c:layout>
              <c:spPr>
                <a:gradFill>
                  <a:gsLst>
                    <a:gs pos="90000">
                      <a:srgbClr val="B5CAE3">
                        <a:alpha val="92000"/>
                      </a:srgbClr>
                    </a:gs>
                    <a:gs pos="0">
                      <a:schemeClr val="accent1">
                        <a:lumMod val="5000"/>
                        <a:lumOff val="95000"/>
                      </a:schemeClr>
                    </a:gs>
                    <a:gs pos="72000">
                      <a:schemeClr val="accent1">
                        <a:lumMod val="36000"/>
                        <a:lumOff val="64000"/>
                      </a:schemeClr>
                    </a:gs>
                    <a:gs pos="83000">
                      <a:schemeClr val="accent1">
                        <a:lumMod val="45000"/>
                        <a:lumOff val="55000"/>
                      </a:schemeClr>
                    </a:gs>
                    <a:gs pos="100000">
                      <a:schemeClr val="accent1">
                        <a:lumMod val="30000"/>
                        <a:lumOff val="70000"/>
                      </a:schemeClr>
                    </a:gs>
                  </a:gsLst>
                  <a:path path="circle">
                    <a:fillToRect l="100000" t="100000"/>
                  </a:path>
                </a:gradFill>
                <a:ln w="9525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31-4C37-8632-1AC9D1637C4C}"/>
                </c:ext>
              </c:extLst>
            </c:dLbl>
            <c:spPr>
              <a:gradFill>
                <a:gsLst>
                  <a:gs pos="90000">
                    <a:srgbClr val="B5CAE3">
                      <a:alpha val="92000"/>
                    </a:srgbClr>
                  </a:gs>
                  <a:gs pos="0">
                    <a:schemeClr val="accent1">
                      <a:lumMod val="5000"/>
                      <a:lumOff val="95000"/>
                    </a:schemeClr>
                  </a:gs>
                  <a:gs pos="72000">
                    <a:schemeClr val="accent1">
                      <a:lumMod val="36000"/>
                      <a:lumOff val="64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path path="circle">
                  <a:fillToRect l="100000" t="100000"/>
                </a:path>
              </a:gradFill>
              <a:ln w="9525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graf11!$C$1:$H$1</c:f>
              <c:strCache>
                <c:ptCount val="6"/>
                <c:pt idx="0">
                  <c:v>x5</c:v>
                </c:pt>
                <c:pt idx="1">
                  <c:v>x10</c:v>
                </c:pt>
                <c:pt idx="2">
                  <c:v>x25</c:v>
                </c:pt>
                <c:pt idx="3">
                  <c:v>x50</c:v>
                </c:pt>
                <c:pt idx="4">
                  <c:v>x75</c:v>
                </c:pt>
                <c:pt idx="5">
                  <c:v>x90</c:v>
                </c:pt>
              </c:strCache>
            </c:strRef>
          </c:cat>
          <c:val>
            <c:numRef>
              <c:f>graf11!$C$2:$H$2</c:f>
              <c:numCache>
                <c:formatCode>#,##0</c:formatCode>
                <c:ptCount val="6"/>
                <c:pt idx="0">
                  <c:v>553.42999999999995</c:v>
                </c:pt>
                <c:pt idx="1">
                  <c:v>622.4</c:v>
                </c:pt>
                <c:pt idx="2">
                  <c:v>803.67</c:v>
                </c:pt>
                <c:pt idx="3">
                  <c:v>1080.77</c:v>
                </c:pt>
                <c:pt idx="4">
                  <c:v>1491.8</c:v>
                </c:pt>
                <c:pt idx="5">
                  <c:v>2055.4899999999998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31-4C37-8632-1AC9D1637C4C}"/>
            </c:ext>
          </c:extLst>
        </c:ser>
        <c:ser>
          <c:idx val="1"/>
          <c:order val="1"/>
          <c:tx>
            <c:strRef>
              <c:f>graf11!$B$3</c:f>
              <c:strCache>
                <c:ptCount val="1"/>
                <c:pt idx="0">
                  <c:v>Muži</c:v>
                </c:pt>
              </c:strCache>
            </c:strRef>
          </c:tx>
          <c:dLbls>
            <c:dLbl>
              <c:idx val="0"/>
              <c:layout>
                <c:manualLayout>
                  <c:x val="-3.3960988505272426E-2"/>
                  <c:y val="-4.1637227778960062E-2"/>
                </c:manualLayout>
              </c:layout>
              <c:spPr>
                <a:solidFill>
                  <a:srgbClr val="FFFF00"/>
                </a:solidFill>
                <a:ln w="12700" cap="rnd">
                  <a:solidFill>
                    <a:sysClr val="windowText" lastClr="000000"/>
                  </a:solidFill>
                  <a:beve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31-4C37-8632-1AC9D1637C4C}"/>
                </c:ext>
              </c:extLst>
            </c:dLbl>
            <c:dLbl>
              <c:idx val="1"/>
              <c:layout>
                <c:manualLayout>
                  <c:x val="-2.6427687947948843E-2"/>
                  <c:y val="-3.9234825376557661E-2"/>
                </c:manualLayout>
              </c:layout>
              <c:spPr>
                <a:solidFill>
                  <a:srgbClr val="FFFF00"/>
                </a:solidFill>
                <a:ln w="12700" cap="rnd">
                  <a:solidFill>
                    <a:sysClr val="windowText" lastClr="000000"/>
                  </a:solidFill>
                  <a:beve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A31-4C37-8632-1AC9D1637C4C}"/>
                </c:ext>
              </c:extLst>
            </c:dLbl>
            <c:dLbl>
              <c:idx val="2"/>
              <c:layout>
                <c:manualLayout>
                  <c:x val="-3.8527511082784634E-2"/>
                  <c:y val="-4.1743349648861547E-2"/>
                </c:manualLayout>
              </c:layout>
              <c:spPr>
                <a:solidFill>
                  <a:srgbClr val="FFFF00"/>
                </a:solidFill>
                <a:ln w="12700" cap="rnd">
                  <a:solidFill>
                    <a:sysClr val="windowText" lastClr="000000"/>
                  </a:solidFill>
                  <a:beve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31-4C37-8632-1AC9D1637C4C}"/>
                </c:ext>
              </c:extLst>
            </c:dLbl>
            <c:dLbl>
              <c:idx val="3"/>
              <c:layout>
                <c:manualLayout>
                  <c:x val="-4.4577538657787706E-2"/>
                  <c:y val="-4.1637227778960062E-2"/>
                </c:manualLayout>
              </c:layout>
              <c:spPr>
                <a:solidFill>
                  <a:srgbClr val="FFFF00"/>
                </a:solidFill>
                <a:ln w="12700" cap="rnd">
                  <a:solidFill>
                    <a:sysClr val="windowText" lastClr="000000"/>
                  </a:solidFill>
                  <a:beve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A31-4C37-8632-1AC9D1637C4C}"/>
                </c:ext>
              </c:extLst>
            </c:dLbl>
            <c:dLbl>
              <c:idx val="4"/>
              <c:layout>
                <c:manualLayout>
                  <c:x val="-5.155458284484473E-2"/>
                  <c:y val="-3.1868340781726651E-2"/>
                </c:manualLayout>
              </c:layout>
              <c:spPr>
                <a:solidFill>
                  <a:srgbClr val="FFFF00"/>
                </a:solidFill>
                <a:ln w="12700" cap="rnd">
                  <a:solidFill>
                    <a:sysClr val="windowText" lastClr="000000"/>
                  </a:solidFill>
                  <a:beve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A31-4C37-8632-1AC9D1637C4C}"/>
                </c:ext>
              </c:extLst>
            </c:dLbl>
            <c:dLbl>
              <c:idx val="5"/>
              <c:layout>
                <c:manualLayout>
                  <c:x val="-2.9524673652395996E-2"/>
                  <c:y val="-3.5689536800363512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/>
                      <a:t>2 283</a:t>
                    </a:r>
                  </a:p>
                </c:rich>
              </c:tx>
              <c:spPr>
                <a:solidFill>
                  <a:srgbClr val="FFFF00"/>
                </a:solidFill>
                <a:ln w="12700" cap="rnd">
                  <a:solidFill>
                    <a:sysClr val="windowText" lastClr="000000"/>
                  </a:solidFill>
                  <a:beve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A31-4C37-8632-1AC9D1637C4C}"/>
                </c:ext>
              </c:extLst>
            </c:dLbl>
            <c:spPr>
              <a:solidFill>
                <a:srgbClr val="FFFF00"/>
              </a:solidFill>
              <a:ln w="12700" cap="rnd">
                <a:solidFill>
                  <a:sysClr val="windowText" lastClr="000000"/>
                </a:solidFill>
                <a:beve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graf11!$C$1:$H$1</c:f>
              <c:strCache>
                <c:ptCount val="6"/>
                <c:pt idx="0">
                  <c:v>x5</c:v>
                </c:pt>
                <c:pt idx="1">
                  <c:v>x10</c:v>
                </c:pt>
                <c:pt idx="2">
                  <c:v>x25</c:v>
                </c:pt>
                <c:pt idx="3">
                  <c:v>x50</c:v>
                </c:pt>
                <c:pt idx="4">
                  <c:v>x75</c:v>
                </c:pt>
                <c:pt idx="5">
                  <c:v>x90</c:v>
                </c:pt>
              </c:strCache>
            </c:strRef>
          </c:cat>
          <c:val>
            <c:numRef>
              <c:f>graf11!$C$3:$H$3</c:f>
              <c:numCache>
                <c:formatCode>#,##0</c:formatCode>
                <c:ptCount val="6"/>
                <c:pt idx="0">
                  <c:v>561.45000000000005</c:v>
                </c:pt>
                <c:pt idx="1">
                  <c:v>641.08000000000004</c:v>
                </c:pt>
                <c:pt idx="2">
                  <c:v>849.08</c:v>
                </c:pt>
                <c:pt idx="3">
                  <c:v>1155.53</c:v>
                </c:pt>
                <c:pt idx="4">
                  <c:v>1623.5</c:v>
                </c:pt>
                <c:pt idx="5">
                  <c:v>2282.7399999999998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A31-4C37-8632-1AC9D1637C4C}"/>
            </c:ext>
          </c:extLst>
        </c:ser>
        <c:ser>
          <c:idx val="2"/>
          <c:order val="2"/>
          <c:tx>
            <c:strRef>
              <c:f>graf11!$B$4</c:f>
              <c:strCache>
                <c:ptCount val="1"/>
                <c:pt idx="0">
                  <c:v>Ženy</c:v>
                </c:pt>
              </c:strCache>
            </c:strRef>
          </c:tx>
          <c:spPr>
            <a:ln w="50800" cmpd="sng">
              <a:gradFill flip="none" rotWithShape="1">
                <a:gsLst>
                  <a:gs pos="0">
                    <a:srgbClr val="FF0000"/>
                  </a:gs>
                  <a:gs pos="74000">
                    <a:srgbClr val="FF0000"/>
                  </a:gs>
                  <a:gs pos="83000">
                    <a:srgbClr val="FF0000"/>
                  </a:gs>
                  <a:gs pos="100000">
                    <a:srgbClr val="FF0000"/>
                  </a:gs>
                </a:gsLst>
                <a:path path="circle">
                  <a:fillToRect l="100000" t="100000"/>
                </a:path>
                <a:tileRect r="-100000" b="-100000"/>
              </a:gradFill>
              <a:prstDash val="solid"/>
              <a:bevel/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6551437879214298E-2"/>
                  <c:y val="3.8802392944125318E-2"/>
                </c:manualLayout>
              </c:layout>
              <c:numFmt formatCode="#,##0" sourceLinked="0"/>
              <c:spPr>
                <a:solidFill>
                  <a:schemeClr val="accent6">
                    <a:lumMod val="60000"/>
                    <a:lumOff val="40000"/>
                  </a:schemeClr>
                </a:solidFill>
                <a:ln w="0"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A31-4C37-8632-1AC9D1637C4C}"/>
                </c:ext>
              </c:extLst>
            </c:dLbl>
            <c:dLbl>
              <c:idx val="1"/>
              <c:layout>
                <c:manualLayout>
                  <c:x val="-4.3594258366989068E-2"/>
                  <c:y val="3.8483838168877627E-2"/>
                </c:manualLayout>
              </c:layout>
              <c:numFmt formatCode="#,##0" sourceLinked="0"/>
              <c:spPr>
                <a:solidFill>
                  <a:schemeClr val="accent6">
                    <a:lumMod val="60000"/>
                    <a:lumOff val="40000"/>
                  </a:schemeClr>
                </a:solidFill>
                <a:ln w="0"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A31-4C37-8632-1AC9D1637C4C}"/>
                </c:ext>
              </c:extLst>
            </c:dLbl>
            <c:dLbl>
              <c:idx val="2"/>
              <c:layout>
                <c:manualLayout>
                  <c:x val="-3.2810889307186515E-2"/>
                  <c:y val="3.8643115556501469E-2"/>
                </c:manualLayout>
              </c:layout>
              <c:numFmt formatCode="#,##0" sourceLinked="0"/>
              <c:spPr>
                <a:solidFill>
                  <a:schemeClr val="accent6">
                    <a:lumMod val="60000"/>
                    <a:lumOff val="40000"/>
                  </a:schemeClr>
                </a:solidFill>
                <a:ln w="0"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A31-4C37-8632-1AC9D1637C4C}"/>
                </c:ext>
              </c:extLst>
            </c:dLbl>
            <c:dLbl>
              <c:idx val="3"/>
              <c:layout>
                <c:manualLayout>
                  <c:x val="-2.8129751235654792E-2"/>
                  <c:y val="4.1151639828805181E-2"/>
                </c:manualLayout>
              </c:layout>
              <c:numFmt formatCode="#,##0" sourceLinked="0"/>
              <c:spPr>
                <a:solidFill>
                  <a:schemeClr val="accent6">
                    <a:lumMod val="60000"/>
                    <a:lumOff val="40000"/>
                  </a:schemeClr>
                </a:solidFill>
                <a:ln w="0"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A31-4C37-8632-1AC9D1637C4C}"/>
                </c:ext>
              </c:extLst>
            </c:dLbl>
            <c:dLbl>
              <c:idx val="4"/>
              <c:layout>
                <c:manualLayout>
                  <c:x val="-2.8013395627859733E-2"/>
                  <c:y val="4.3660164101108984E-2"/>
                </c:manualLayout>
              </c:layout>
              <c:numFmt formatCode="#,##0" sourceLinked="0"/>
              <c:spPr>
                <a:solidFill>
                  <a:schemeClr val="accent6">
                    <a:lumMod val="60000"/>
                    <a:lumOff val="40000"/>
                  </a:schemeClr>
                </a:solidFill>
                <a:ln w="0"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A31-4C37-8632-1AC9D1637C4C}"/>
                </c:ext>
              </c:extLst>
            </c:dLbl>
            <c:dLbl>
              <c:idx val="5"/>
              <c:layout>
                <c:manualLayout>
                  <c:x val="-2.8443435745602791E-2"/>
                  <c:y val="4.3713319618831431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/>
                      <a:t>1 807</a:t>
                    </a:r>
                  </a:p>
                </c:rich>
              </c:tx>
              <c:numFmt formatCode="#,##0" sourceLinked="0"/>
              <c:spPr>
                <a:solidFill>
                  <a:schemeClr val="accent6">
                    <a:lumMod val="60000"/>
                    <a:lumOff val="40000"/>
                  </a:schemeClr>
                </a:solidFill>
                <a:ln w="0">
                  <a:solidFill>
                    <a:sysClr val="windowText" lastClr="000000"/>
                  </a:solidFill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A31-4C37-8632-1AC9D1637C4C}"/>
                </c:ext>
              </c:extLst>
            </c:dLbl>
            <c:numFmt formatCode="#,##0" sourceLinked="0"/>
            <c:spPr>
              <a:solidFill>
                <a:schemeClr val="accent6">
                  <a:lumMod val="60000"/>
                  <a:lumOff val="40000"/>
                </a:schemeClr>
              </a:solidFill>
              <a:ln w="0">
                <a:solidFill>
                  <a:sysClr val="windowText" lastClr="000000"/>
                </a:solidFill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graf11!$C$1:$H$1</c:f>
              <c:strCache>
                <c:ptCount val="6"/>
                <c:pt idx="0">
                  <c:v>x5</c:v>
                </c:pt>
                <c:pt idx="1">
                  <c:v>x10</c:v>
                </c:pt>
                <c:pt idx="2">
                  <c:v>x25</c:v>
                </c:pt>
                <c:pt idx="3">
                  <c:v>x50</c:v>
                </c:pt>
                <c:pt idx="4">
                  <c:v>x75</c:v>
                </c:pt>
                <c:pt idx="5">
                  <c:v>x90</c:v>
                </c:pt>
              </c:strCache>
            </c:strRef>
          </c:cat>
          <c:val>
            <c:numRef>
              <c:f>graf11!$C$4:$H$4</c:f>
              <c:numCache>
                <c:formatCode>#,##0</c:formatCode>
                <c:ptCount val="6"/>
                <c:pt idx="0">
                  <c:v>537.04</c:v>
                </c:pt>
                <c:pt idx="1">
                  <c:v>607.73</c:v>
                </c:pt>
                <c:pt idx="2">
                  <c:v>769.62</c:v>
                </c:pt>
                <c:pt idx="3">
                  <c:v>1010.6</c:v>
                </c:pt>
                <c:pt idx="4">
                  <c:v>1364.67</c:v>
                </c:pt>
                <c:pt idx="5">
                  <c:v>1807.48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14-7A31-4C37-8632-1AC9D1637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953775"/>
        <c:axId val="1"/>
      </c:lineChart>
      <c:catAx>
        <c:axId val="162953775"/>
        <c:scaling>
          <c:orientation val="minMax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percentily</a:t>
                </a:r>
              </a:p>
            </c:rich>
          </c:tx>
          <c:layout>
            <c:manualLayout>
              <c:xMode val="edge"/>
              <c:yMode val="edge"/>
              <c:x val="0.4561615182717545"/>
              <c:y val="0.95018014314475741"/>
            </c:manualLayout>
          </c:layout>
          <c:overlay val="0"/>
          <c:spPr>
            <a:noFill/>
            <a:ln w="3175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15875" cap="sq">
            <a:solidFill>
              <a:srgbClr val="000000"/>
            </a:solidFill>
            <a:prstDash val="solid"/>
            <a:beve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9525">
              <a:gradFill>
                <a:gsLst>
                  <a:gs pos="68672">
                    <a:srgbClr val="B5CAE3"/>
                  </a:gs>
                  <a:gs pos="0">
                    <a:schemeClr val="accent1">
                      <a:lumMod val="5000"/>
                      <a:lumOff val="95000"/>
                    </a:schemeClr>
                  </a:gs>
                  <a:gs pos="72000">
                    <a:schemeClr val="accent1">
                      <a:lumMod val="36000"/>
                      <a:lumOff val="64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EUR</a:t>
                </a:r>
              </a:p>
            </c:rich>
          </c:tx>
          <c:layout>
            <c:manualLayout>
              <c:xMode val="edge"/>
              <c:yMode val="edge"/>
              <c:x val="2.4708719102419893E-2"/>
              <c:y val="7.139993043038293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2953775"/>
        <c:crossesAt val="1"/>
        <c:crossBetween val="between"/>
        <c:majorUnit val="100"/>
        <c:minorUnit val="50"/>
      </c:valAx>
      <c:spPr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0993718092930691"/>
          <c:y val="0.21675510440712981"/>
          <c:w val="0.54560376106832797"/>
          <c:h val="0.28670861925391855"/>
        </c:manualLayout>
      </c:layout>
      <c:overlay val="0"/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G1 Štruktúra priemernej hrubej mesačnej mzdy</a:t>
            </a:r>
          </a:p>
          <a:p>
            <a:pPr>
              <a:defRPr sz="9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Structure of average gross monthly earnings</a:t>
            </a:r>
          </a:p>
        </c:rich>
      </c:tx>
      <c:layout>
        <c:manualLayout>
          <c:xMode val="edge"/>
          <c:yMode val="edge"/>
          <c:x val="0.27989233310320116"/>
          <c:y val="2.0382300697261327E-3"/>
        </c:manualLayout>
      </c:layout>
      <c:overlay val="0"/>
      <c:spPr>
        <a:noFill/>
        <a:ln w="25400">
          <a:noFill/>
        </a:ln>
      </c:spPr>
    </c:title>
    <c:autoTitleDeleted val="0"/>
    <c:view3D>
      <c:rotX val="30"/>
      <c:rotY val="31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4681091436265048E-3"/>
          <c:y val="0.27156421356421356"/>
          <c:w val="0.98091458113285546"/>
          <c:h val="0.72624494949494944"/>
        </c:manualLayout>
      </c:layout>
      <c:pie3DChart>
        <c:varyColors val="1"/>
        <c:ser>
          <c:idx val="0"/>
          <c:order val="0"/>
          <c:spPr>
            <a:pattFill prst="pct5">
              <a:fgClr>
                <a:srgbClr val="9BBB59"/>
              </a:fgClr>
              <a:bgClr>
                <a:schemeClr val="bg1"/>
              </a:bgClr>
            </a:pattFill>
            <a:ln w="57150">
              <a:solidFill>
                <a:schemeClr val="tx1"/>
              </a:solidFill>
            </a:ln>
            <a:effectLst>
              <a:outerShdw blurRad="50800" dist="50800" dir="5400000" algn="ctr" rotWithShape="0">
                <a:schemeClr val="bg1">
                  <a:lumMod val="95000"/>
                  <a:alpha val="98000"/>
                </a:schemeClr>
              </a:outerShdw>
            </a:effectLst>
          </c:spPr>
          <c:explosion val="38"/>
          <c:dPt>
            <c:idx val="0"/>
            <c:bubble3D val="0"/>
            <c:explosion val="29"/>
            <c:spPr>
              <a:pattFill prst="lgCheck">
                <a:fgClr>
                  <a:schemeClr val="accent6"/>
                </a:fgClr>
                <a:bgClr>
                  <a:schemeClr val="tx2">
                    <a:lumMod val="60000"/>
                    <a:lumOff val="40000"/>
                  </a:schemeClr>
                </a:bgClr>
              </a:pattFill>
              <a:ln w="66675">
                <a:solidFill>
                  <a:schemeClr val="tx1"/>
                </a:solidFill>
                <a:prstDash val="solid"/>
              </a:ln>
              <a:effectLst>
                <a:outerShdw blurRad="50800" dist="50800" dir="5400000" sx="97000" sy="97000" algn="ctr" rotWithShape="0">
                  <a:schemeClr val="bg1">
                    <a:lumMod val="95000"/>
                    <a:alpha val="98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FDF4-4954-85C1-0CBEF7093C56}"/>
              </c:ext>
            </c:extLst>
          </c:dPt>
          <c:dPt>
            <c:idx val="1"/>
            <c:bubble3D val="0"/>
            <c:explosion val="48"/>
            <c:spPr>
              <a:pattFill prst="shingle">
                <a:fgClr>
                  <a:schemeClr val="accent6">
                    <a:lumMod val="60000"/>
                    <a:lumOff val="40000"/>
                  </a:schemeClr>
                </a:fgClr>
                <a:bgClr>
                  <a:srgbClr val="FFFF00"/>
                </a:bgClr>
              </a:pattFill>
              <a:ln w="114300">
                <a:solidFill>
                  <a:schemeClr val="tx1"/>
                </a:solidFill>
              </a:ln>
              <a:effectLst>
                <a:outerShdw blurRad="50800" dist="50800" dir="5400000" algn="ctr" rotWithShape="0">
                  <a:schemeClr val="bg1">
                    <a:lumMod val="95000"/>
                    <a:alpha val="98000"/>
                  </a:schemeClr>
                </a:outerShdw>
              </a:effectLst>
              <a:scene3d>
                <a:camera prst="orthographicFront"/>
                <a:lightRig rig="threePt" dir="t"/>
              </a:scene3d>
              <a:sp3d prstMaterial="metal"/>
            </c:spPr>
            <c:extLst>
              <c:ext xmlns:c16="http://schemas.microsoft.com/office/drawing/2014/chart" uri="{C3380CC4-5D6E-409C-BE32-E72D297353CC}">
                <c16:uniqueId val="{00000001-FDF4-4954-85C1-0CBEF7093C56}"/>
              </c:ext>
            </c:extLst>
          </c:dPt>
          <c:dPt>
            <c:idx val="2"/>
            <c:bubble3D val="0"/>
            <c:spPr>
              <a:pattFill prst="lgGrid">
                <a:fgClr>
                  <a:srgbClr val="0070C0"/>
                </a:fgClr>
                <a:bgClr>
                  <a:srgbClr val="FFC000"/>
                </a:bgClr>
              </a:pattFill>
              <a:ln w="114300">
                <a:solidFill>
                  <a:schemeClr val="tx1"/>
                </a:solidFill>
                <a:prstDash val="solid"/>
              </a:ln>
              <a:effectLst>
                <a:outerShdw blurRad="50800" dist="50800" dir="5400000" algn="ctr" rotWithShape="0">
                  <a:schemeClr val="bg1">
                    <a:lumMod val="95000"/>
                    <a:alpha val="98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FDF4-4954-85C1-0CBEF7093C56}"/>
              </c:ext>
            </c:extLst>
          </c:dPt>
          <c:dPt>
            <c:idx val="3"/>
            <c:bubble3D val="0"/>
            <c:spPr>
              <a:pattFill prst="plaid">
                <a:fgClr>
                  <a:schemeClr val="accent6">
                    <a:lumMod val="40000"/>
                    <a:lumOff val="60000"/>
                  </a:schemeClr>
                </a:fgClr>
                <a:bgClr>
                  <a:schemeClr val="accent2">
                    <a:lumMod val="75000"/>
                  </a:schemeClr>
                </a:bgClr>
              </a:pattFill>
              <a:ln w="117475">
                <a:solidFill>
                  <a:schemeClr val="tx1"/>
                </a:solidFill>
              </a:ln>
              <a:effectLst>
                <a:outerShdw blurRad="50800" dist="50800" dir="5400000" algn="ctr" rotWithShape="0">
                  <a:schemeClr val="bg1">
                    <a:lumMod val="95000"/>
                    <a:alpha val="98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DF4-4954-85C1-0CBEF7093C56}"/>
              </c:ext>
            </c:extLst>
          </c:dPt>
          <c:dPt>
            <c:idx val="4"/>
            <c:bubble3D val="0"/>
            <c:spPr>
              <a:pattFill prst="dkVert">
                <a:fgClr>
                  <a:srgbClr val="FFFF00"/>
                </a:fgClr>
                <a:bgClr>
                  <a:schemeClr val="accent2">
                    <a:lumMod val="60000"/>
                    <a:lumOff val="40000"/>
                  </a:schemeClr>
                </a:bgClr>
              </a:pattFill>
              <a:ln w="111125">
                <a:solidFill>
                  <a:schemeClr val="tx1"/>
                </a:solidFill>
                <a:prstDash val="solid"/>
              </a:ln>
              <a:effectLst>
                <a:outerShdw blurRad="50800" dist="50800" dir="5400000" algn="ctr" rotWithShape="0">
                  <a:schemeClr val="bg1">
                    <a:lumMod val="95000"/>
                    <a:alpha val="98000"/>
                  </a:scheme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FDF4-4954-85C1-0CBEF7093C56}"/>
              </c:ext>
            </c:extLst>
          </c:dPt>
          <c:dLbls>
            <c:dLbl>
              <c:idx val="0"/>
              <c:layout>
                <c:manualLayout>
                  <c:x val="0.10179394845410987"/>
                  <c:y val="-4.8350829725829728E-2"/>
                </c:manualLayout>
              </c:layout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základná mzda / Basic earnings</a:t>
                    </a:r>
                  </a:p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66,0%</a:t>
                    </a:r>
                  </a:p>
                </c:rich>
              </c:tx>
              <c:numFmt formatCode="0.0%" sourceLinked="0"/>
              <c:spPr>
                <a:noFill/>
                <a:ln w="0">
                  <a:solidFill>
                    <a:srgbClr val="000000"/>
                  </a:solidFill>
                </a:ln>
                <a:scene3d>
                  <a:camera prst="orthographicFront"/>
                  <a:lightRig rig="threePt" dir="t"/>
                </a:scene3d>
                <a:sp3d>
                  <a:bevelB prst="slope"/>
                </a:sp3d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F4-4954-85C1-0CBEF7093C56}"/>
                </c:ext>
              </c:extLst>
            </c:dLbl>
            <c:dLbl>
              <c:idx val="1"/>
              <c:layout>
                <c:manualLayout>
                  <c:x val="1.9207144767005874E-2"/>
                  <c:y val="-0.15568217893217892"/>
                </c:manualLayout>
              </c:layout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príplatky a doplatky / Special premium payments</a:t>
                    </a:r>
                  </a:p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7,5%</a:t>
                    </a:r>
                  </a:p>
                </c:rich>
              </c:tx>
              <c:numFmt formatCode="0.0%" sourceLinked="0"/>
              <c:spPr>
                <a:noFill/>
                <a:ln w="0">
                  <a:solidFill>
                    <a:srgbClr val="000000"/>
                  </a:solidFill>
                </a:ln>
                <a:scene3d>
                  <a:camera prst="orthographicFront"/>
                  <a:lightRig rig="threePt" dir="t"/>
                </a:scene3d>
                <a:sp3d>
                  <a:bevelB prst="slope"/>
                </a:sp3d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F4-4954-85C1-0CBEF7093C56}"/>
                </c:ext>
              </c:extLst>
            </c:dLbl>
            <c:dLbl>
              <c:idx val="2"/>
              <c:layout>
                <c:manualLayout>
                  <c:x val="0.12210749263951343"/>
                  <c:y val="-0.12074873737373737"/>
                </c:manualLayout>
              </c:layout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prémie a odmeny / Bonuses and allowances</a:t>
                    </a:r>
                  </a:p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8,9%</a:t>
                    </a:r>
                  </a:p>
                </c:rich>
              </c:tx>
              <c:numFmt formatCode="0.0%" sourceLinked="0"/>
              <c:spPr>
                <a:noFill/>
                <a:ln w="0">
                  <a:solidFill>
                    <a:srgbClr val="000000"/>
                  </a:solidFill>
                </a:ln>
                <a:scene3d>
                  <a:camera prst="orthographicFront"/>
                  <a:lightRig rig="threePt" dir="t"/>
                </a:scene3d>
                <a:sp3d>
                  <a:bevelB prst="slope"/>
                </a:sp3d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DF4-4954-85C1-0CBEF7093C56}"/>
                </c:ext>
              </c:extLst>
            </c:dLbl>
            <c:dLbl>
              <c:idx val="3"/>
              <c:layout>
                <c:manualLayout>
                  <c:x val="0.10548260157725786"/>
                  <c:y val="-7.8610930735930742E-2"/>
                </c:manualLayout>
              </c:layout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náhrady mzdy / Payments for days not worked</a:t>
                    </a:r>
                  </a:p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13,6%</a:t>
                    </a:r>
                  </a:p>
                </c:rich>
              </c:tx>
              <c:numFmt formatCode="0.0%" sourceLinked="0"/>
              <c:spPr>
                <a:noFill/>
                <a:ln w="0">
                  <a:solidFill>
                    <a:srgbClr val="000000"/>
                  </a:solidFill>
                </a:ln>
                <a:scene3d>
                  <a:camera prst="orthographicFront"/>
                  <a:lightRig rig="threePt" dir="t"/>
                </a:scene3d>
                <a:sp3d>
                  <a:bevelB prst="slope"/>
                </a:sp3d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F4-4954-85C1-0CBEF7093C56}"/>
                </c:ext>
              </c:extLst>
            </c:dLbl>
            <c:dLbl>
              <c:idx val="4"/>
              <c:layout>
                <c:manualLayout>
                  <c:x val="4.2481645456728175E-2"/>
                  <c:y val="-1.309469696969697E-2"/>
                </c:manualLayout>
              </c:layout>
              <c:tx>
                <c:rich>
                  <a:bodyPr/>
                  <a:lstStyle/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ostatné zložky mzdy / Other earnings components</a:t>
                    </a:r>
                  </a:p>
                  <a:p>
                    <a:pPr>
                      <a:defRPr sz="975" b="0" i="0" u="none" strike="noStrike" baseline="0">
                        <a:solidFill>
                          <a:srgbClr val="000000"/>
                        </a:solidFill>
                        <a:latin typeface="Arial CE"/>
                        <a:ea typeface="Arial CE"/>
                        <a:cs typeface="Arial CE"/>
                      </a:defRPr>
                    </a:pPr>
                    <a:r>
                      <a:rPr lang="sk-SK" sz="950" b="1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3,9%</a:t>
                    </a:r>
                  </a:p>
                </c:rich>
              </c:tx>
              <c:numFmt formatCode="0.0%" sourceLinked="0"/>
              <c:spPr>
                <a:noFill/>
                <a:ln w="0">
                  <a:solidFill>
                    <a:srgbClr val="000000"/>
                  </a:solidFill>
                </a:ln>
                <a:scene3d>
                  <a:camera prst="orthographicFront"/>
                  <a:lightRig rig="threePt" dir="t"/>
                </a:scene3d>
                <a:sp3d>
                  <a:bevelB prst="slope"/>
                </a:sp3d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DF4-4954-85C1-0CBEF7093C56}"/>
                </c:ext>
              </c:extLst>
            </c:dLbl>
            <c:numFmt formatCode="0.0%" sourceLinked="0"/>
            <c:spPr>
              <a:noFill/>
              <a:ln w="0">
                <a:solidFill>
                  <a:srgbClr val="000000"/>
                </a:solidFill>
              </a:ln>
              <a:scene3d>
                <a:camera prst="orthographicFront"/>
                <a:lightRig rig="threePt" dir="t"/>
              </a:scene3d>
              <a:sp3d>
                <a:bevelB prst="slope"/>
              </a:sp3d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'graf1 '!$B$3:$F$3</c:f>
              <c:strCache>
                <c:ptCount val="5"/>
                <c:pt idx="0">
                  <c:v>základná mzda</c:v>
                </c:pt>
                <c:pt idx="1">
                  <c:v>príplatky a doplatky</c:v>
                </c:pt>
                <c:pt idx="2">
                  <c:v>prémie a odmeny</c:v>
                </c:pt>
                <c:pt idx="3">
                  <c:v>náhrady mzdy</c:v>
                </c:pt>
                <c:pt idx="4">
                  <c:v>ostatné zložky mzdy</c:v>
                </c:pt>
              </c:strCache>
            </c:strRef>
          </c:cat>
          <c:val>
            <c:numRef>
              <c:f>'graf1 '!$B$4:$F$4</c:f>
              <c:numCache>
                <c:formatCode>0.0%</c:formatCode>
                <c:ptCount val="5"/>
                <c:pt idx="0">
                  <c:v>0.66</c:v>
                </c:pt>
                <c:pt idx="1">
                  <c:v>7.4999999999999997E-2</c:v>
                </c:pt>
                <c:pt idx="2">
                  <c:v>8.8999999999999996E-2</c:v>
                </c:pt>
                <c:pt idx="3">
                  <c:v>0.13600000000000001</c:v>
                </c:pt>
                <c:pt idx="4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F4-4954-85C1-0CBEF7093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3175" cap="sq">
      <a:noFill/>
      <a:prstDash val="solid"/>
      <a:round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G2 Štruktúra priemernej hrubej mesačnej mzdy podľa hlavných tried zamestnaní</a:t>
            </a: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Structure of average gross monthly earnings by major groups of occupations</a:t>
            </a:r>
          </a:p>
        </c:rich>
      </c:tx>
      <c:layout>
        <c:manualLayout>
          <c:xMode val="edge"/>
          <c:yMode val="edge"/>
          <c:x val="0.20093574730072891"/>
          <c:y val="1.0881724361569233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006585300100211"/>
          <c:y val="9.8394260278593701E-2"/>
          <c:w val="0.62577190648128111"/>
          <c:h val="0.742793735403850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graf2!$B$3:$B$4</c:f>
              <c:strCache>
                <c:ptCount val="2"/>
                <c:pt idx="0">
                  <c:v>základná mzda</c:v>
                </c:pt>
                <c:pt idx="1">
                  <c:v>/ Basic earnings</c:v>
                </c:pt>
              </c:strCache>
            </c:strRef>
          </c:tx>
          <c:spPr>
            <a:pattFill prst="solidDmnd">
              <a:fgClr>
                <a:schemeClr val="accent2"/>
              </a:fgClr>
              <a:bgClr>
                <a:schemeClr val="accent3">
                  <a:lumMod val="40000"/>
                  <a:lumOff val="60000"/>
                </a:schemeClr>
              </a:bgClr>
            </a:pattFill>
            <a:ln w="12700">
              <a:solidFill>
                <a:sysClr val="windowText" lastClr="000000"/>
              </a:solidFill>
              <a:prstDash val="solid"/>
            </a:ln>
            <a:scene3d>
              <a:camera prst="orthographicFront"/>
              <a:lightRig rig="harsh" dir="t"/>
            </a:scene3d>
            <a:sp3d>
              <a:bevelB prst="angle"/>
            </a:sp3d>
          </c:spPr>
          <c:invertIfNegative val="0"/>
          <c:cat>
            <c:strRef>
              <c:f>graf2!$A$5:$A$14</c:f>
              <c:strCache>
                <c:ptCount val="10"/>
                <c:pt idx="0">
                  <c:v>0 Príslušníci ozbrojených síl /
 Armed forces occupations</c:v>
                </c:pt>
                <c:pt idx="1">
                  <c:v>9 Pomocní a nekvalifikovaní pracovníci /
Elementary occupations</c:v>
                </c:pt>
                <c:pt idx="2">
                  <c:v>8 Operátori,montéri strojov,zariadení /
Plant,machine operators and assemblers</c:v>
                </c:pt>
                <c:pt idx="3">
                  <c:v>7 Kvalifikovaní pracovníci,remeselníci /
Craft and related trade workers</c:v>
                </c:pt>
                <c:pt idx="4">
                  <c:v>6 Kvalifikovaní pracovníci v poľnohospodárstve, lesníctve, rybárstve /
Skilled agricultural, forestry, fishery workers</c:v>
                </c:pt>
                <c:pt idx="5">
                  <c:v>5 Pracovníci v službách a obchode /
Service and sales workers </c:v>
                </c:pt>
                <c:pt idx="6">
                  <c:v>4 Administratívni pracovníci /
Clerical support workers</c:v>
                </c:pt>
                <c:pt idx="7">
                  <c:v>3 Technici a odborní pracovníci /
 Technicians and associate professionals</c:v>
                </c:pt>
                <c:pt idx="8">
                  <c:v>2 Špecialisti / Professionals</c:v>
                </c:pt>
                <c:pt idx="9">
                  <c:v>1 Zákonodarcovia, riadiaci pracovníci /
 Managers</c:v>
                </c:pt>
              </c:strCache>
            </c:strRef>
          </c:cat>
          <c:val>
            <c:numRef>
              <c:f>graf2!$B$5:$B$14</c:f>
              <c:numCache>
                <c:formatCode>0.00</c:formatCode>
                <c:ptCount val="10"/>
                <c:pt idx="0">
                  <c:v>83.827419661090943</c:v>
                </c:pt>
                <c:pt idx="1">
                  <c:v>66.908659095873816</c:v>
                </c:pt>
                <c:pt idx="2">
                  <c:v>58.779089979132991</c:v>
                </c:pt>
                <c:pt idx="3">
                  <c:v>59.548930341344978</c:v>
                </c:pt>
                <c:pt idx="4">
                  <c:v>66.755966163711932</c:v>
                </c:pt>
                <c:pt idx="5">
                  <c:v>65.741777027327544</c:v>
                </c:pt>
                <c:pt idx="6">
                  <c:v>67.295848907082757</c:v>
                </c:pt>
                <c:pt idx="7">
                  <c:v>65.685699816105981</c:v>
                </c:pt>
                <c:pt idx="8">
                  <c:v>66.883729551714637</c:v>
                </c:pt>
                <c:pt idx="9">
                  <c:v>64.460563617424526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21-4479-8297-BC71ECDDC191}"/>
            </c:ext>
          </c:extLst>
        </c:ser>
        <c:ser>
          <c:idx val="1"/>
          <c:order val="1"/>
          <c:tx>
            <c:strRef>
              <c:f>graf2!$C$3:$C$4</c:f>
              <c:strCache>
                <c:ptCount val="2"/>
                <c:pt idx="0">
                  <c:v>prémie a odmeny</c:v>
                </c:pt>
                <c:pt idx="1">
                  <c:v>/ Bonuses and allowances</c:v>
                </c:pt>
              </c:strCache>
            </c:strRef>
          </c:tx>
          <c:spPr>
            <a:pattFill prst="lgCheck">
              <a:fgClr>
                <a:schemeClr val="accent6"/>
              </a:fgClr>
              <a:bgClr>
                <a:schemeClr val="accent6">
                  <a:lumMod val="60000"/>
                  <a:lumOff val="40000"/>
                </a:schemeClr>
              </a:bgClr>
            </a:pattFill>
            <a:ln w="9525">
              <a:solidFill>
                <a:srgbClr val="000000"/>
              </a:solidFill>
              <a:prstDash val="solid"/>
            </a:ln>
            <a:scene3d>
              <a:camera prst="orthographicFront"/>
              <a:lightRig rig="freezing" dir="t"/>
            </a:scene3d>
            <a:sp3d prstMaterial="matte"/>
          </c:spPr>
          <c:invertIfNegative val="0"/>
          <c:cat>
            <c:strRef>
              <c:f>graf2!$A$5:$A$14</c:f>
              <c:strCache>
                <c:ptCount val="10"/>
                <c:pt idx="0">
                  <c:v>0 Príslušníci ozbrojených síl /
 Armed forces occupations</c:v>
                </c:pt>
                <c:pt idx="1">
                  <c:v>9 Pomocní a nekvalifikovaní pracovníci /
Elementary occupations</c:v>
                </c:pt>
                <c:pt idx="2">
                  <c:v>8 Operátori,montéri strojov,zariadení /
Plant,machine operators and assemblers</c:v>
                </c:pt>
                <c:pt idx="3">
                  <c:v>7 Kvalifikovaní pracovníci,remeselníci /
Craft and related trade workers</c:v>
                </c:pt>
                <c:pt idx="4">
                  <c:v>6 Kvalifikovaní pracovníci v poľnohospodárstve, lesníctve, rybárstve /
Skilled agricultural, forestry, fishery workers</c:v>
                </c:pt>
                <c:pt idx="5">
                  <c:v>5 Pracovníci v službách a obchode /
Service and sales workers </c:v>
                </c:pt>
                <c:pt idx="6">
                  <c:v>4 Administratívni pracovníci /
Clerical support workers</c:v>
                </c:pt>
                <c:pt idx="7">
                  <c:v>3 Technici a odborní pracovníci /
 Technicians and associate professionals</c:v>
                </c:pt>
                <c:pt idx="8">
                  <c:v>2 Špecialisti / Professionals</c:v>
                </c:pt>
                <c:pt idx="9">
                  <c:v>1 Zákonodarcovia, riadiaci pracovníci /
 Managers</c:v>
                </c:pt>
              </c:strCache>
            </c:strRef>
          </c:cat>
          <c:val>
            <c:numRef>
              <c:f>graf2!$C$5:$C$14</c:f>
              <c:numCache>
                <c:formatCode>0.00</c:formatCode>
                <c:ptCount val="10"/>
                <c:pt idx="0">
                  <c:v>0</c:v>
                </c:pt>
                <c:pt idx="1">
                  <c:v>5.7744675018182283</c:v>
                </c:pt>
                <c:pt idx="2">
                  <c:v>10.114235170702063</c:v>
                </c:pt>
                <c:pt idx="3">
                  <c:v>11.389529498240355</c:v>
                </c:pt>
                <c:pt idx="4">
                  <c:v>7.1223297432081498</c:v>
                </c:pt>
                <c:pt idx="5">
                  <c:v>7.588764466508426</c:v>
                </c:pt>
                <c:pt idx="6">
                  <c:v>9.0737681255336984</c:v>
                </c:pt>
                <c:pt idx="7">
                  <c:v>10.17970361656878</c:v>
                </c:pt>
                <c:pt idx="8">
                  <c:v>6.8142315488504313</c:v>
                </c:pt>
                <c:pt idx="9">
                  <c:v>12.557400772416793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21-4479-8297-BC71ECDDC191}"/>
            </c:ext>
          </c:extLst>
        </c:ser>
        <c:ser>
          <c:idx val="2"/>
          <c:order val="2"/>
          <c:tx>
            <c:strRef>
              <c:f>graf2!$D$3:$D$4</c:f>
              <c:strCache>
                <c:ptCount val="2"/>
                <c:pt idx="0">
                  <c:v>príplatky a doplatky</c:v>
                </c:pt>
                <c:pt idx="1">
                  <c:v>/ Special premium payments</c:v>
                </c:pt>
              </c:strCache>
            </c:strRef>
          </c:tx>
          <c:spPr>
            <a:pattFill prst="lgConfetti">
              <a:fgClr>
                <a:schemeClr val="accent1"/>
              </a:fgClr>
              <a:bgClr>
                <a:schemeClr val="accent1">
                  <a:lumMod val="40000"/>
                  <a:lumOff val="60000"/>
                </a:schemeClr>
              </a:bgClr>
            </a:pattFill>
            <a:ln w="22225" cap="sq">
              <a:solidFill>
                <a:srgbClr val="000000"/>
              </a:solidFill>
              <a:prstDash val="solid"/>
              <a:bevel/>
            </a:ln>
            <a:scene3d>
              <a:camera prst="orthographicFront"/>
              <a:lightRig rig="twoPt" dir="t"/>
            </a:scene3d>
            <a:sp3d prstMaterial="softEdge"/>
          </c:spPr>
          <c:invertIfNegative val="0"/>
          <c:cat>
            <c:strRef>
              <c:f>graf2!$A$5:$A$14</c:f>
              <c:strCache>
                <c:ptCount val="10"/>
                <c:pt idx="0">
                  <c:v>0 Príslušníci ozbrojených síl /
 Armed forces occupations</c:v>
                </c:pt>
                <c:pt idx="1">
                  <c:v>9 Pomocní a nekvalifikovaní pracovníci /
Elementary occupations</c:v>
                </c:pt>
                <c:pt idx="2">
                  <c:v>8 Operátori,montéri strojov,zariadení /
Plant,machine operators and assemblers</c:v>
                </c:pt>
                <c:pt idx="3">
                  <c:v>7 Kvalifikovaní pracovníci,remeselníci /
Craft and related trade workers</c:v>
                </c:pt>
                <c:pt idx="4">
                  <c:v>6 Kvalifikovaní pracovníci v poľnohospodárstve, lesníctve, rybárstve /
Skilled agricultural, forestry, fishery workers</c:v>
                </c:pt>
                <c:pt idx="5">
                  <c:v>5 Pracovníci v službách a obchode /
Service and sales workers </c:v>
                </c:pt>
                <c:pt idx="6">
                  <c:v>4 Administratívni pracovníci /
Clerical support workers</c:v>
                </c:pt>
                <c:pt idx="7">
                  <c:v>3 Technici a odborní pracovníci /
 Technicians and associate professionals</c:v>
                </c:pt>
                <c:pt idx="8">
                  <c:v>2 Špecialisti / Professionals</c:v>
                </c:pt>
                <c:pt idx="9">
                  <c:v>1 Zákonodarcovia, riadiaci pracovníci /
 Managers</c:v>
                </c:pt>
              </c:strCache>
            </c:strRef>
          </c:cat>
          <c:val>
            <c:numRef>
              <c:f>graf2!$D$5:$D$14</c:f>
              <c:numCache>
                <c:formatCode>0.00</c:formatCode>
                <c:ptCount val="10"/>
                <c:pt idx="0">
                  <c:v>6.3652312766310786</c:v>
                </c:pt>
                <c:pt idx="1">
                  <c:v>8.1472612485154787</c:v>
                </c:pt>
                <c:pt idx="2">
                  <c:v>10.682301505981069</c:v>
                </c:pt>
                <c:pt idx="3">
                  <c:v>8.2336182083176919</c:v>
                </c:pt>
                <c:pt idx="4">
                  <c:v>11.823345134435444</c:v>
                </c:pt>
                <c:pt idx="5">
                  <c:v>11.718455519726055</c:v>
                </c:pt>
                <c:pt idx="6">
                  <c:v>5.8826345251332048</c:v>
                </c:pt>
                <c:pt idx="7">
                  <c:v>7.3051431206759903</c:v>
                </c:pt>
                <c:pt idx="8">
                  <c:v>7.0705779798475561</c:v>
                </c:pt>
                <c:pt idx="9">
                  <c:v>6.3706732071447307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21-4479-8297-BC71ECDDC191}"/>
            </c:ext>
          </c:extLst>
        </c:ser>
        <c:ser>
          <c:idx val="3"/>
          <c:order val="3"/>
          <c:tx>
            <c:strRef>
              <c:f>graf2!$E$3:$E$4</c:f>
              <c:strCache>
                <c:ptCount val="2"/>
                <c:pt idx="0">
                  <c:v>náhrady mzdy</c:v>
                </c:pt>
                <c:pt idx="1">
                  <c:v>/ Payments for days not worked</c:v>
                </c:pt>
              </c:strCache>
            </c:strRef>
          </c:tx>
          <c:spPr>
            <a:pattFill prst="sphere">
              <a:fgClr>
                <a:schemeClr val="bg2">
                  <a:lumMod val="90000"/>
                </a:schemeClr>
              </a:fgClr>
              <a:bgClr>
                <a:schemeClr val="bg2">
                  <a:lumMod val="50000"/>
                </a:schemeClr>
              </a:bgClr>
            </a:pattFill>
            <a:ln w="12700" cap="rnd">
              <a:solidFill>
                <a:srgbClr val="000000"/>
              </a:solidFill>
              <a:prstDash val="solid"/>
              <a:bevel/>
            </a:ln>
            <a:effectLst>
              <a:outerShdw blurRad="50800" dist="50800" dir="5400000" algn="ctr" rotWithShape="0">
                <a:schemeClr val="bg2"/>
              </a:outerShdw>
            </a:effectLst>
            <a:scene3d>
              <a:camera prst="orthographicFront"/>
              <a:lightRig rig="sunset" dir="t"/>
            </a:scene3d>
            <a:sp3d prstMaterial="flat"/>
          </c:spPr>
          <c:invertIfNegative val="0"/>
          <c:cat>
            <c:strRef>
              <c:f>graf2!$A$5:$A$14</c:f>
              <c:strCache>
                <c:ptCount val="10"/>
                <c:pt idx="0">
                  <c:v>0 Príslušníci ozbrojených síl /
 Armed forces occupations</c:v>
                </c:pt>
                <c:pt idx="1">
                  <c:v>9 Pomocní a nekvalifikovaní pracovníci /
Elementary occupations</c:v>
                </c:pt>
                <c:pt idx="2">
                  <c:v>8 Operátori,montéri strojov,zariadení /
Plant,machine operators and assemblers</c:v>
                </c:pt>
                <c:pt idx="3">
                  <c:v>7 Kvalifikovaní pracovníci,remeselníci /
Craft and related trade workers</c:v>
                </c:pt>
                <c:pt idx="4">
                  <c:v>6 Kvalifikovaní pracovníci v poľnohospodárstve, lesníctve, rybárstve /
Skilled agricultural, forestry, fishery workers</c:v>
                </c:pt>
                <c:pt idx="5">
                  <c:v>5 Pracovníci v službách a obchode /
Service and sales workers </c:v>
                </c:pt>
                <c:pt idx="6">
                  <c:v>4 Administratívni pracovníci /
Clerical support workers</c:v>
                </c:pt>
                <c:pt idx="7">
                  <c:v>3 Technici a odborní pracovníci /
 Technicians and associate professionals</c:v>
                </c:pt>
                <c:pt idx="8">
                  <c:v>2 Špecialisti / Professionals</c:v>
                </c:pt>
                <c:pt idx="9">
                  <c:v>1 Zákonodarcovia, riadiaci pracovníci /
 Managers</c:v>
                </c:pt>
              </c:strCache>
            </c:strRef>
          </c:cat>
          <c:val>
            <c:numRef>
              <c:f>graf2!$E$5:$E$14</c:f>
              <c:numCache>
                <c:formatCode>0.00</c:formatCode>
                <c:ptCount val="10"/>
                <c:pt idx="0">
                  <c:v>9.1589284758781149E-3</c:v>
                </c:pt>
                <c:pt idx="1">
                  <c:v>16.151767852674361</c:v>
                </c:pt>
                <c:pt idx="2">
                  <c:v>15.624382377012994</c:v>
                </c:pt>
                <c:pt idx="3">
                  <c:v>16.557717542864886</c:v>
                </c:pt>
                <c:pt idx="4">
                  <c:v>11.953996545499367</c:v>
                </c:pt>
                <c:pt idx="5">
                  <c:v>11.736462167308796</c:v>
                </c:pt>
                <c:pt idx="6">
                  <c:v>14.06953739244446</c:v>
                </c:pt>
                <c:pt idx="7">
                  <c:v>12.722968168518111</c:v>
                </c:pt>
                <c:pt idx="8">
                  <c:v>14.724590034700363</c:v>
                </c:pt>
                <c:pt idx="9">
                  <c:v>11.589380385223931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21-4479-8297-BC71ECDDC191}"/>
            </c:ext>
          </c:extLst>
        </c:ser>
        <c:ser>
          <c:idx val="4"/>
          <c:order val="4"/>
          <c:tx>
            <c:strRef>
              <c:f>graf2!$F$3:$F$4</c:f>
              <c:strCache>
                <c:ptCount val="2"/>
                <c:pt idx="0">
                  <c:v>ostatné zložky mzdy</c:v>
                </c:pt>
                <c:pt idx="1">
                  <c:v>/ Other earnings components</c:v>
                </c:pt>
              </c:strCache>
            </c:strRef>
          </c:tx>
          <c:spPr>
            <a:pattFill prst="weave">
              <a:fgClr>
                <a:schemeClr val="accent6"/>
              </a:fgClr>
              <a:bgClr>
                <a:srgbClr val="FFFF00"/>
              </a:bgClr>
            </a:pattFill>
            <a:ln w="19050" cap="sq" cmpd="sng">
              <a:solidFill>
                <a:schemeClr val="tx1"/>
              </a:solidFill>
              <a:prstDash val="solid"/>
              <a:round/>
            </a:ln>
          </c:spPr>
          <c:invertIfNegative val="0"/>
          <c:cat>
            <c:strRef>
              <c:f>graf2!$A$5:$A$14</c:f>
              <c:strCache>
                <c:ptCount val="10"/>
                <c:pt idx="0">
                  <c:v>0 Príslušníci ozbrojených síl /
 Armed forces occupations</c:v>
                </c:pt>
                <c:pt idx="1">
                  <c:v>9 Pomocní a nekvalifikovaní pracovníci /
Elementary occupations</c:v>
                </c:pt>
                <c:pt idx="2">
                  <c:v>8 Operátori,montéri strojov,zariadení /
Plant,machine operators and assemblers</c:v>
                </c:pt>
                <c:pt idx="3">
                  <c:v>7 Kvalifikovaní pracovníci,remeselníci /
Craft and related trade workers</c:v>
                </c:pt>
                <c:pt idx="4">
                  <c:v>6 Kvalifikovaní pracovníci v poľnohospodárstve, lesníctve, rybárstve /
Skilled agricultural, forestry, fishery workers</c:v>
                </c:pt>
                <c:pt idx="5">
                  <c:v>5 Pracovníci v službách a obchode /
Service and sales workers </c:v>
                </c:pt>
                <c:pt idx="6">
                  <c:v>4 Administratívni pracovníci /
Clerical support workers</c:v>
                </c:pt>
                <c:pt idx="7">
                  <c:v>3 Technici a odborní pracovníci /
 Technicians and associate professionals</c:v>
                </c:pt>
                <c:pt idx="8">
                  <c:v>2 Špecialisti / Professionals</c:v>
                </c:pt>
                <c:pt idx="9">
                  <c:v>1 Zákonodarcovia, riadiaci pracovníci /
 Managers</c:v>
                </c:pt>
              </c:strCache>
            </c:strRef>
          </c:cat>
          <c:val>
            <c:numRef>
              <c:f>graf2!$F$5:$F$14</c:f>
              <c:numCache>
                <c:formatCode>0.00</c:formatCode>
                <c:ptCount val="10"/>
                <c:pt idx="0">
                  <c:v>9.7981901338025601</c:v>
                </c:pt>
                <c:pt idx="1">
                  <c:v>3.0012517257458682</c:v>
                </c:pt>
                <c:pt idx="2">
                  <c:v>4.5502197551041421</c:v>
                </c:pt>
                <c:pt idx="3">
                  <c:v>4.180208986170677</c:v>
                </c:pt>
                <c:pt idx="4">
                  <c:v>2.3011546784920935</c:v>
                </c:pt>
                <c:pt idx="5">
                  <c:v>2.8966687661329127</c:v>
                </c:pt>
                <c:pt idx="6">
                  <c:v>3.6693742155887907</c:v>
                </c:pt>
                <c:pt idx="7">
                  <c:v>3.9613281284669664</c:v>
                </c:pt>
                <c:pt idx="8">
                  <c:v>4.0464825577735599</c:v>
                </c:pt>
                <c:pt idx="9">
                  <c:v>4.857921537071678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21-4479-8297-BC71ECDDC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952943"/>
        <c:axId val="1"/>
      </c:barChart>
      <c:catAx>
        <c:axId val="162952943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b"/>
        <c:majorGridlines>
          <c:spPr>
            <a:ln>
              <a:prstDash val="dash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2952943"/>
        <c:crosses val="autoZero"/>
        <c:crossBetween val="between"/>
        <c:majorUnit val="0.1"/>
      </c:valAx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4.4154167504003999E-2"/>
          <c:y val="0.88244586342130116"/>
          <c:w val="0.95588407597542191"/>
          <c:h val="0.98428365608527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G3 Štruktúra priemernej hrubej mesačnej mzdy podľa stupňa vzdelania</a:t>
            </a: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Structure of average gross monthly earnings by level of education</a:t>
            </a:r>
          </a:p>
        </c:rich>
      </c:tx>
      <c:layout>
        <c:manualLayout>
          <c:xMode val="edge"/>
          <c:yMode val="edge"/>
          <c:x val="0.22039508219367315"/>
          <c:y val="3.788764983057321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85"/>
      <c:rotY val="0"/>
      <c:depthPercent val="100"/>
      <c:rAngAx val="0"/>
      <c:perspective val="0"/>
    </c:view3D>
    <c:floor>
      <c:thickness val="0"/>
    </c:floor>
    <c:sideWall>
      <c:thickness val="0"/>
      <c:spPr>
        <a:noFill/>
        <a:ln w="6350">
          <a:solidFill>
            <a:schemeClr val="bg1"/>
          </a:solidFill>
        </a:ln>
        <a:effectLst>
          <a:outerShdw blurRad="50800" dist="50800" dir="4200000" algn="ctr" rotWithShape="0">
            <a:schemeClr val="bg1"/>
          </a:outerShdw>
        </a:effectLst>
      </c:spPr>
    </c:sideWall>
    <c:backWall>
      <c:thickness val="0"/>
      <c:spPr>
        <a:noFill/>
        <a:ln w="6350">
          <a:solidFill>
            <a:schemeClr val="bg1"/>
          </a:solidFill>
        </a:ln>
        <a:effectLst>
          <a:outerShdw blurRad="50800" dist="50800" dir="4200000" algn="ctr" rotWithShape="0">
            <a:schemeClr val="bg1"/>
          </a:outerShdw>
        </a:effectLst>
      </c:spPr>
    </c:backWall>
    <c:plotArea>
      <c:layout>
        <c:manualLayout>
          <c:layoutTarget val="inner"/>
          <c:xMode val="edge"/>
          <c:yMode val="edge"/>
          <c:x val="0.30444966285946112"/>
          <c:y val="3.6286579761198631E-2"/>
          <c:w val="0.72432908627719506"/>
          <c:h val="0.77658416060898783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graf3!$B$13:$B$14</c:f>
              <c:strCache>
                <c:ptCount val="2"/>
                <c:pt idx="0">
                  <c:v>základná mzda</c:v>
                </c:pt>
                <c:pt idx="1">
                  <c:v>/ Basic earnings</c:v>
                </c:pt>
              </c:strCache>
            </c:strRef>
          </c:tx>
          <c:spPr>
            <a:pattFill prst="wdUpDiag">
              <a:fgClr>
                <a:schemeClr val="accent5">
                  <a:lumMod val="40000"/>
                  <a:lumOff val="60000"/>
                </a:schemeClr>
              </a:fgClr>
              <a:bgClr>
                <a:schemeClr val="bg2">
                  <a:lumMod val="50000"/>
                </a:schemeClr>
              </a:bgClr>
            </a:pattFill>
            <a:ln w="0">
              <a:noFill/>
            </a:ln>
            <a:effectLst>
              <a:glow rad="127000">
                <a:schemeClr val="bg1"/>
              </a:glow>
            </a:effectLst>
            <a:scene3d>
              <a:camera prst="orthographicFront"/>
              <a:lightRig rig="sunrise" dir="t"/>
            </a:scene3d>
            <a:sp3d prstMaterial="matte"/>
          </c:spPr>
          <c:invertIfNegative val="0"/>
          <c:cat>
            <c:strRef>
              <c:f>graf3!$A$15:$A$23</c:f>
              <c:strCache>
                <c:ptCount val="9"/>
                <c:pt idx="0">
                  <c:v>Vysokoškolské - 3.stupeň/
University - PhD.degree</c:v>
                </c:pt>
                <c:pt idx="1">
                  <c:v>Vysokoškolské - 2.stupeň/
University - Master degree</c:v>
                </c:pt>
                <c:pt idx="2">
                  <c:v>Vysokoškolské - 1.stupeň/
University - Bachelor degree</c:v>
                </c:pt>
                <c:pt idx="3">
                  <c:v>Vyššie odborné / Higher professional</c:v>
                </c:pt>
                <c:pt idx="4">
                  <c:v>Úplné stredné odborné/
Secondary specialised with maturita</c:v>
                </c:pt>
                <c:pt idx="5">
                  <c:v>Úplné stred né všeobecné/
Secondary general with maturita</c:v>
                </c:pt>
                <c:pt idx="6">
                  <c:v>Úplné stredné odborné (učňovské ) s maturitou/
Secondary vocational with maturita</c:v>
                </c:pt>
                <c:pt idx="7">
                  <c:v>Stredné odborné (učňovské) bez maturity/
Secondary vocational without maturita</c:v>
                </c:pt>
                <c:pt idx="8">
                  <c:v>Základné / Basic</c:v>
                </c:pt>
              </c:strCache>
            </c:strRef>
          </c:cat>
          <c:val>
            <c:numRef>
              <c:f>graf3!$B$15:$B$23</c:f>
              <c:numCache>
                <c:formatCode>0.00</c:formatCode>
                <c:ptCount val="9"/>
                <c:pt idx="0">
                  <c:v>63.131044366983325</c:v>
                </c:pt>
                <c:pt idx="1">
                  <c:v>66.778862684027075</c:v>
                </c:pt>
                <c:pt idx="2">
                  <c:v>66.807913025567331</c:v>
                </c:pt>
                <c:pt idx="3">
                  <c:v>65.017425730156063</c:v>
                </c:pt>
                <c:pt idx="4">
                  <c:v>64.683682464928751</c:v>
                </c:pt>
                <c:pt idx="5">
                  <c:v>67.325050518382113</c:v>
                </c:pt>
                <c:pt idx="6">
                  <c:v>63.246250106956147</c:v>
                </c:pt>
                <c:pt idx="7">
                  <c:v>62.191437078094459</c:v>
                </c:pt>
                <c:pt idx="8">
                  <c:v>63.754066939706618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96-4317-8F60-A27CE0CDB351}"/>
            </c:ext>
          </c:extLst>
        </c:ser>
        <c:ser>
          <c:idx val="1"/>
          <c:order val="1"/>
          <c:tx>
            <c:strRef>
              <c:f>graf3!$C$13:$C$14</c:f>
              <c:strCache>
                <c:ptCount val="2"/>
                <c:pt idx="0">
                  <c:v>prémie a odmeny</c:v>
                </c:pt>
                <c:pt idx="1">
                  <c:v>/ Bonuses and allowances</c:v>
                </c:pt>
              </c:strCache>
            </c:strRef>
          </c:tx>
          <c:spPr>
            <a:pattFill prst="plaid">
              <a:fgClr>
                <a:srgbClr val="558ED5"/>
              </a:fgClr>
              <a:bgClr>
                <a:srgbClr val="FFFFFF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graf3!$A$15:$A$23</c:f>
              <c:strCache>
                <c:ptCount val="9"/>
                <c:pt idx="0">
                  <c:v>Vysokoškolské - 3.stupeň/
University - PhD.degree</c:v>
                </c:pt>
                <c:pt idx="1">
                  <c:v>Vysokoškolské - 2.stupeň/
University - Master degree</c:v>
                </c:pt>
                <c:pt idx="2">
                  <c:v>Vysokoškolské - 1.stupeň/
University - Bachelor degree</c:v>
                </c:pt>
                <c:pt idx="3">
                  <c:v>Vyššie odborné / Higher professional</c:v>
                </c:pt>
                <c:pt idx="4">
                  <c:v>Úplné stredné odborné/
Secondary specialised with maturita</c:v>
                </c:pt>
                <c:pt idx="5">
                  <c:v>Úplné stred né všeobecné/
Secondary general with maturita</c:v>
                </c:pt>
                <c:pt idx="6">
                  <c:v>Úplné stredné odborné (učňovské ) s maturitou/
Secondary vocational with maturita</c:v>
                </c:pt>
                <c:pt idx="7">
                  <c:v>Stredné odborné (učňovské) bez maturity/
Secondary vocational without maturita</c:v>
                </c:pt>
                <c:pt idx="8">
                  <c:v>Základné / Basic</c:v>
                </c:pt>
              </c:strCache>
            </c:strRef>
          </c:cat>
          <c:val>
            <c:numRef>
              <c:f>graf3!$C$15:$C$23</c:f>
              <c:numCache>
                <c:formatCode>0.00</c:formatCode>
                <c:ptCount val="9"/>
                <c:pt idx="0">
                  <c:v>10.89673116295101</c:v>
                </c:pt>
                <c:pt idx="1">
                  <c:v>8.826266840950959</c:v>
                </c:pt>
                <c:pt idx="2">
                  <c:v>6.8500183998068547</c:v>
                </c:pt>
                <c:pt idx="3">
                  <c:v>5.4898780543489467</c:v>
                </c:pt>
                <c:pt idx="4">
                  <c:v>8.6266112178740908</c:v>
                </c:pt>
                <c:pt idx="5">
                  <c:v>9.4445034855145487</c:v>
                </c:pt>
                <c:pt idx="6">
                  <c:v>9.7184557722075517</c:v>
                </c:pt>
                <c:pt idx="7">
                  <c:v>9.2847492410341399</c:v>
                </c:pt>
                <c:pt idx="8">
                  <c:v>8.4626765856901898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96-4317-8F60-A27CE0CDB351}"/>
            </c:ext>
          </c:extLst>
        </c:ser>
        <c:ser>
          <c:idx val="2"/>
          <c:order val="2"/>
          <c:tx>
            <c:strRef>
              <c:f>graf3!$D$13:$D$14</c:f>
              <c:strCache>
                <c:ptCount val="2"/>
                <c:pt idx="0">
                  <c:v>príplatky a doplatky</c:v>
                </c:pt>
                <c:pt idx="1">
                  <c:v>/ Special premium payments</c:v>
                </c:pt>
              </c:strCache>
            </c:strRef>
          </c:tx>
          <c:spPr>
            <a:pattFill prst="trellis">
              <a:fgClr>
                <a:srgbClr val="7F7F7F"/>
              </a:fgClr>
              <a:bgClr>
                <a:srgbClr val="FFFFFF"/>
              </a:bgClr>
            </a:pattFill>
            <a:ln w="19050">
              <a:solidFill>
                <a:srgbClr val="FF0000"/>
              </a:solidFill>
            </a:ln>
            <a:scene3d>
              <a:camera prst="orthographicFront"/>
              <a:lightRig rig="threePt" dir="t"/>
            </a:scene3d>
            <a:sp3d prstMaterial="matte">
              <a:bevelT/>
            </a:sp3d>
          </c:spPr>
          <c:invertIfNegative val="0"/>
          <c:cat>
            <c:strRef>
              <c:f>graf3!$A$15:$A$23</c:f>
              <c:strCache>
                <c:ptCount val="9"/>
                <c:pt idx="0">
                  <c:v>Vysokoškolské - 3.stupeň/
University - PhD.degree</c:v>
                </c:pt>
                <c:pt idx="1">
                  <c:v>Vysokoškolské - 2.stupeň/
University - Master degree</c:v>
                </c:pt>
                <c:pt idx="2">
                  <c:v>Vysokoškolské - 1.stupeň/
University - Bachelor degree</c:v>
                </c:pt>
                <c:pt idx="3">
                  <c:v>Vyššie odborné / Higher professional</c:v>
                </c:pt>
                <c:pt idx="4">
                  <c:v>Úplné stredné odborné/
Secondary specialised with maturita</c:v>
                </c:pt>
                <c:pt idx="5">
                  <c:v>Úplné stred né všeobecné/
Secondary general with maturita</c:v>
                </c:pt>
                <c:pt idx="6">
                  <c:v>Úplné stredné odborné (učňovské ) s maturitou/
Secondary vocational with maturita</c:v>
                </c:pt>
                <c:pt idx="7">
                  <c:v>Stredné odborné (učňovské) bez maturity/
Secondary vocational without maturita</c:v>
                </c:pt>
                <c:pt idx="8">
                  <c:v>Základné / Basic</c:v>
                </c:pt>
              </c:strCache>
            </c:strRef>
          </c:cat>
          <c:val>
            <c:numRef>
              <c:f>graf3!$D$15:$D$23</c:f>
              <c:numCache>
                <c:formatCode>0.00</c:formatCode>
                <c:ptCount val="9"/>
                <c:pt idx="0">
                  <c:v>9.5470723994156437</c:v>
                </c:pt>
                <c:pt idx="1">
                  <c:v>6.7668511695443607</c:v>
                </c:pt>
                <c:pt idx="2">
                  <c:v>9.1936780761556331</c:v>
                </c:pt>
                <c:pt idx="3">
                  <c:v>11.263249910295407</c:v>
                </c:pt>
                <c:pt idx="4">
                  <c:v>8.1964377791031566</c:v>
                </c:pt>
                <c:pt idx="5">
                  <c:v>6.0952421585320247</c:v>
                </c:pt>
                <c:pt idx="6">
                  <c:v>8.3653640090517314</c:v>
                </c:pt>
                <c:pt idx="7">
                  <c:v>9.6518138452462292</c:v>
                </c:pt>
                <c:pt idx="8">
                  <c:v>8.5487044864818014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96-4317-8F60-A27CE0CDB351}"/>
            </c:ext>
          </c:extLst>
        </c:ser>
        <c:ser>
          <c:idx val="3"/>
          <c:order val="3"/>
          <c:tx>
            <c:strRef>
              <c:f>graf3!$E$13:$E$14</c:f>
              <c:strCache>
                <c:ptCount val="2"/>
                <c:pt idx="0">
                  <c:v>náhrady mzdy</c:v>
                </c:pt>
                <c:pt idx="1">
                  <c:v>/ Payments for days not worked</c:v>
                </c:pt>
              </c:strCache>
            </c:strRef>
          </c:tx>
          <c:spPr>
            <a:pattFill prst="sphere">
              <a:fgClr>
                <a:srgbClr val="FFFFFF"/>
              </a:fgClr>
              <a:bgClr>
                <a:srgbClr val="808080"/>
              </a:bgClr>
            </a:pattFill>
            <a:ln w="12700" cap="rnd">
              <a:solidFill>
                <a:srgbClr val="000000"/>
              </a:solidFill>
              <a:prstDash val="lgDashDot"/>
              <a:round/>
            </a:ln>
            <a:effectLst>
              <a:softEdge rad="317500"/>
            </a:effectLst>
            <a:scene3d>
              <a:camera prst="orthographicFront"/>
              <a:lightRig rig="brightRoom" dir="t">
                <a:rot lat="0" lon="0" rev="600000"/>
              </a:lightRig>
            </a:scene3d>
            <a:sp3d prstMaterial="matte">
              <a:bevelT w="31750" h="63500" prst="slope"/>
            </a:sp3d>
          </c:spPr>
          <c:invertIfNegative val="0"/>
          <c:cat>
            <c:strRef>
              <c:f>graf3!$A$15:$A$23</c:f>
              <c:strCache>
                <c:ptCount val="9"/>
                <c:pt idx="0">
                  <c:v>Vysokoškolské - 3.stupeň/
University - PhD.degree</c:v>
                </c:pt>
                <c:pt idx="1">
                  <c:v>Vysokoškolské - 2.stupeň/
University - Master degree</c:v>
                </c:pt>
                <c:pt idx="2">
                  <c:v>Vysokoškolské - 1.stupeň/
University - Bachelor degree</c:v>
                </c:pt>
                <c:pt idx="3">
                  <c:v>Vyššie odborné / Higher professional</c:v>
                </c:pt>
                <c:pt idx="4">
                  <c:v>Úplné stredné odborné/
Secondary specialised with maturita</c:v>
                </c:pt>
                <c:pt idx="5">
                  <c:v>Úplné stred né všeobecné/
Secondary general with maturita</c:v>
                </c:pt>
                <c:pt idx="6">
                  <c:v>Úplné stredné odborné (učňovské ) s maturitou/
Secondary vocational with maturita</c:v>
                </c:pt>
                <c:pt idx="7">
                  <c:v>Stredné odborné (učňovské) bez maturity/
Secondary vocational without maturita</c:v>
                </c:pt>
                <c:pt idx="8">
                  <c:v>Základné / Basic</c:v>
                </c:pt>
              </c:strCache>
            </c:strRef>
          </c:cat>
          <c:val>
            <c:numRef>
              <c:f>graf3!$E$15:$E$23</c:f>
              <c:numCache>
                <c:formatCode>0.00</c:formatCode>
                <c:ptCount val="9"/>
                <c:pt idx="0">
                  <c:v>14.404783170173474</c:v>
                </c:pt>
                <c:pt idx="1">
                  <c:v>12.836702428964223</c:v>
                </c:pt>
                <c:pt idx="2">
                  <c:v>12.504213417105884</c:v>
                </c:pt>
                <c:pt idx="3">
                  <c:v>13.846793393650673</c:v>
                </c:pt>
                <c:pt idx="4">
                  <c:v>14.237363990164607</c:v>
                </c:pt>
                <c:pt idx="5">
                  <c:v>13.152452005796547</c:v>
                </c:pt>
                <c:pt idx="6">
                  <c:v>13.913977464080086</c:v>
                </c:pt>
                <c:pt idx="7">
                  <c:v>15.323348614749872</c:v>
                </c:pt>
                <c:pt idx="8">
                  <c:v>14.848950249168727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96-4317-8F60-A27CE0CDB351}"/>
            </c:ext>
          </c:extLst>
        </c:ser>
        <c:ser>
          <c:idx val="4"/>
          <c:order val="4"/>
          <c:tx>
            <c:strRef>
              <c:f>graf3!$F$13:$F$14</c:f>
              <c:strCache>
                <c:ptCount val="2"/>
                <c:pt idx="0">
                  <c:v>ostatné zložky mzdy</c:v>
                </c:pt>
                <c:pt idx="1">
                  <c:v>/ Other earnings components</c:v>
                </c:pt>
              </c:strCache>
            </c:strRef>
          </c:tx>
          <c:spPr>
            <a:pattFill prst="wdUpDiag">
              <a:fgClr>
                <a:schemeClr val="accent6"/>
              </a:fgClr>
              <a:bgClr>
                <a:srgbClr val="FFFF00"/>
              </a:bgClr>
            </a:pattFill>
            <a:ln w="22225" cap="flat">
              <a:solidFill>
                <a:srgbClr val="92D050"/>
              </a:solidFill>
              <a:prstDash val="solid"/>
              <a:bevel/>
            </a:ln>
            <a:scene3d>
              <a:camera prst="orthographicFront"/>
              <a:lightRig rig="threePt" dir="t"/>
            </a:scene3d>
            <a:sp3d prstMaterial="matte">
              <a:bevelT/>
            </a:sp3d>
          </c:spPr>
          <c:invertIfNegative val="0"/>
          <c:cat>
            <c:strRef>
              <c:f>graf3!$A$15:$A$23</c:f>
              <c:strCache>
                <c:ptCount val="9"/>
                <c:pt idx="0">
                  <c:v>Vysokoškolské - 3.stupeň/
University - PhD.degree</c:v>
                </c:pt>
                <c:pt idx="1">
                  <c:v>Vysokoškolské - 2.stupeň/
University - Master degree</c:v>
                </c:pt>
                <c:pt idx="2">
                  <c:v>Vysokoškolské - 1.stupeň/
University - Bachelor degree</c:v>
                </c:pt>
                <c:pt idx="3">
                  <c:v>Vyššie odborné / Higher professional</c:v>
                </c:pt>
                <c:pt idx="4">
                  <c:v>Úplné stredné odborné/
Secondary specialised with maturita</c:v>
                </c:pt>
                <c:pt idx="5">
                  <c:v>Úplné stred né všeobecné/
Secondary general with maturita</c:v>
                </c:pt>
                <c:pt idx="6">
                  <c:v>Úplné stredné odborné (učňovské ) s maturitou/
Secondary vocational with maturita</c:v>
                </c:pt>
                <c:pt idx="7">
                  <c:v>Stredné odborné (učňovské) bez maturity/
Secondary vocational without maturita</c:v>
                </c:pt>
                <c:pt idx="8">
                  <c:v>Základné / Basic</c:v>
                </c:pt>
              </c:strCache>
            </c:strRef>
          </c:cat>
          <c:val>
            <c:numRef>
              <c:f>graf3!$F$15:$F$23</c:f>
              <c:numCache>
                <c:formatCode>0.00</c:formatCode>
                <c:ptCount val="9"/>
                <c:pt idx="0">
                  <c:v>1.8052050179271129</c:v>
                </c:pt>
                <c:pt idx="1">
                  <c:v>4.4465994877147308</c:v>
                </c:pt>
                <c:pt idx="2">
                  <c:v>4.3556933179392336</c:v>
                </c:pt>
                <c:pt idx="3">
                  <c:v>3.8759524668148448</c:v>
                </c:pt>
                <c:pt idx="4">
                  <c:v>4.1438195304623235</c:v>
                </c:pt>
                <c:pt idx="5">
                  <c:v>3.9084416312753576</c:v>
                </c:pt>
                <c:pt idx="6">
                  <c:v>4.5500057015377644</c:v>
                </c:pt>
                <c:pt idx="7">
                  <c:v>3.4724617337063806</c:v>
                </c:pt>
                <c:pt idx="8">
                  <c:v>3.4992761647159134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96-4317-8F60-A27CE0CDB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4"/>
        <c:gapDepth val="153"/>
        <c:shape val="cylinder"/>
        <c:axId val="162952527"/>
        <c:axId val="1"/>
        <c:axId val="0"/>
      </c:bar3DChart>
      <c:catAx>
        <c:axId val="162952527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12700"/>
        </c:spPr>
        <c:txPr>
          <a:bodyPr rot="0" vert="horz"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tickMarkSkip val="2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b"/>
        <c:majorGridlines>
          <c:spPr>
            <a:ln w="0">
              <a:solidFill>
                <a:schemeClr val="accent5"/>
              </a:solidFill>
            </a:ln>
            <a:effectLst>
              <a:outerShdw blurRad="50800" dist="38100" dir="17400000" algn="bl" rotWithShape="0">
                <a:schemeClr val="bg2">
                  <a:alpha val="40000"/>
                </a:schemeClr>
              </a:outerShdw>
            </a:effectLst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2952527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2.9382570179847342E-2"/>
          <c:y val="0.8514540504771928"/>
          <c:w val="0.96904591853229993"/>
          <c:h val="0.951838558251284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G4 Štruktúra priemernej hrubej mesačnej mzdy podľa vekových skupín </a:t>
            </a: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Structure of average gross monthly earnings by age groups</a:t>
            </a:r>
          </a:p>
        </c:rich>
      </c:tx>
      <c:layout>
        <c:manualLayout>
          <c:xMode val="edge"/>
          <c:yMode val="edge"/>
          <c:x val="0.26280326070352317"/>
          <c:y val="7.890802989727807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215"/>
      <c:rotY val="0"/>
      <c:depthPercent val="90"/>
      <c:rAngAx val="0"/>
      <c:perspective val="0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3175">
          <a:solidFill>
            <a:srgbClr val="808080"/>
          </a:solidFill>
          <a:prstDash val="lgDash"/>
        </a:ln>
      </c:spPr>
    </c:sideWall>
    <c:backWall>
      <c:thickness val="0"/>
      <c:spPr>
        <a:noFill/>
        <a:ln w="3175">
          <a:solidFill>
            <a:srgbClr val="808080"/>
          </a:solidFill>
          <a:prstDash val="lgDash"/>
        </a:ln>
      </c:spPr>
    </c:backWall>
    <c:plotArea>
      <c:layout>
        <c:manualLayout>
          <c:layoutTarget val="inner"/>
          <c:xMode val="edge"/>
          <c:yMode val="edge"/>
          <c:x val="0.13830174829841185"/>
          <c:y val="0.15001277653032929"/>
          <c:w val="0.83065661283864944"/>
          <c:h val="0.6607935247081973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graf4!$B$18:$B$19</c:f>
              <c:strCache>
                <c:ptCount val="2"/>
                <c:pt idx="0">
                  <c:v>základná mzda</c:v>
                </c:pt>
                <c:pt idx="1">
                  <c:v>/ Basic earnings</c:v>
                </c:pt>
              </c:strCache>
            </c:strRef>
          </c:tx>
          <c:spPr>
            <a:pattFill prst="wdDnDiag">
              <a:fgClr>
                <a:schemeClr val="accent2"/>
              </a:fgClr>
              <a:bgClr>
                <a:schemeClr val="accent6">
                  <a:lumMod val="40000"/>
                  <a:lumOff val="60000"/>
                </a:schemeClr>
              </a:bgClr>
            </a:patt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graf4!$A$20:$A$29</c:f>
              <c:strCache>
                <c:ptCount val="10"/>
                <c:pt idx="0">
                  <c:v>60 a viac rokov/
60 years and over</c:v>
                </c:pt>
                <c:pt idx="1">
                  <c:v>55-59 rokov / years</c:v>
                </c:pt>
                <c:pt idx="2">
                  <c:v>50-54 rokov / years</c:v>
                </c:pt>
                <c:pt idx="3">
                  <c:v>45-49 rokov / years</c:v>
                </c:pt>
                <c:pt idx="4">
                  <c:v>40-44 rokov / years</c:v>
                </c:pt>
                <c:pt idx="5">
                  <c:v>35-39 rokov / years</c:v>
                </c:pt>
                <c:pt idx="6">
                  <c:v>30-34 rokov / years</c:v>
                </c:pt>
                <c:pt idx="7">
                  <c:v>25-29 rokov / years</c:v>
                </c:pt>
                <c:pt idx="8">
                  <c:v>20-24 rokov / years</c:v>
                </c:pt>
                <c:pt idx="9">
                  <c:v>do19 rokov /
up to 19 years</c:v>
                </c:pt>
              </c:strCache>
            </c:strRef>
          </c:cat>
          <c:val>
            <c:numRef>
              <c:f>graf4!$B$20:$B$29</c:f>
              <c:numCache>
                <c:formatCode>0.00</c:formatCode>
                <c:ptCount val="10"/>
                <c:pt idx="0">
                  <c:v>65.913615777450616</c:v>
                </c:pt>
                <c:pt idx="1">
                  <c:v>65.391869391012492</c:v>
                </c:pt>
                <c:pt idx="2">
                  <c:v>64.677929254478016</c:v>
                </c:pt>
                <c:pt idx="3">
                  <c:v>64.83126232695939</c:v>
                </c:pt>
                <c:pt idx="4">
                  <c:v>65.838755622079233</c:v>
                </c:pt>
                <c:pt idx="5">
                  <c:v>66.63145022515674</c:v>
                </c:pt>
                <c:pt idx="6">
                  <c:v>67.248753759029597</c:v>
                </c:pt>
                <c:pt idx="7">
                  <c:v>68.40643633829643</c:v>
                </c:pt>
                <c:pt idx="8">
                  <c:v>67.674815797740109</c:v>
                </c:pt>
                <c:pt idx="9">
                  <c:v>70.691621914491193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3-45A4-B7E3-B182CCF382FC}"/>
            </c:ext>
          </c:extLst>
        </c:ser>
        <c:ser>
          <c:idx val="1"/>
          <c:order val="1"/>
          <c:tx>
            <c:strRef>
              <c:f>graf4!$C$18:$C$19</c:f>
              <c:strCache>
                <c:ptCount val="2"/>
                <c:pt idx="0">
                  <c:v>prémie a odmeny</c:v>
                </c:pt>
                <c:pt idx="1">
                  <c:v>/ Bonuses and allowances</c:v>
                </c:pt>
              </c:strCache>
            </c:strRef>
          </c:tx>
          <c:spPr>
            <a:pattFill prst="lgCheck">
              <a:fgClr>
                <a:srgbClr val="C4BD97"/>
              </a:fgClr>
              <a:bgClr>
                <a:srgbClr val="EEECE1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graf4!$A$20:$A$29</c:f>
              <c:strCache>
                <c:ptCount val="10"/>
                <c:pt idx="0">
                  <c:v>60 a viac rokov/
60 years and over</c:v>
                </c:pt>
                <c:pt idx="1">
                  <c:v>55-59 rokov / years</c:v>
                </c:pt>
                <c:pt idx="2">
                  <c:v>50-54 rokov / years</c:v>
                </c:pt>
                <c:pt idx="3">
                  <c:v>45-49 rokov / years</c:v>
                </c:pt>
                <c:pt idx="4">
                  <c:v>40-44 rokov / years</c:v>
                </c:pt>
                <c:pt idx="5">
                  <c:v>35-39 rokov / years</c:v>
                </c:pt>
                <c:pt idx="6">
                  <c:v>30-34 rokov / years</c:v>
                </c:pt>
                <c:pt idx="7">
                  <c:v>25-29 rokov / years</c:v>
                </c:pt>
                <c:pt idx="8">
                  <c:v>20-24 rokov / years</c:v>
                </c:pt>
                <c:pt idx="9">
                  <c:v>do19 rokov /
up to 19 years</c:v>
                </c:pt>
              </c:strCache>
            </c:strRef>
          </c:cat>
          <c:val>
            <c:numRef>
              <c:f>graf4!$C$20:$C$29</c:f>
              <c:numCache>
                <c:formatCode>0.00</c:formatCode>
                <c:ptCount val="10"/>
                <c:pt idx="0">
                  <c:v>8.1934282825764146</c:v>
                </c:pt>
                <c:pt idx="1">
                  <c:v>8.4330591479104164</c:v>
                </c:pt>
                <c:pt idx="2">
                  <c:v>8.8114759654852026</c:v>
                </c:pt>
                <c:pt idx="3">
                  <c:v>9.441124241915503</c:v>
                </c:pt>
                <c:pt idx="4">
                  <c:v>9.3795266220326017</c:v>
                </c:pt>
                <c:pt idx="5">
                  <c:v>8.9378115025680707</c:v>
                </c:pt>
                <c:pt idx="6">
                  <c:v>8.9407479877785612</c:v>
                </c:pt>
                <c:pt idx="7">
                  <c:v>8.3227887655843595</c:v>
                </c:pt>
                <c:pt idx="8">
                  <c:v>7.6681300580387717</c:v>
                </c:pt>
                <c:pt idx="9">
                  <c:v>7.2195059795885266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3-45A4-B7E3-B182CCF382FC}"/>
            </c:ext>
          </c:extLst>
        </c:ser>
        <c:ser>
          <c:idx val="2"/>
          <c:order val="2"/>
          <c:tx>
            <c:strRef>
              <c:f>graf4!$D$18:$D$19</c:f>
              <c:strCache>
                <c:ptCount val="2"/>
                <c:pt idx="0">
                  <c:v>príplatky a doplatky</c:v>
                </c:pt>
                <c:pt idx="1">
                  <c:v>/ Special premium payments</c:v>
                </c:pt>
              </c:strCache>
            </c:strRef>
          </c:tx>
          <c:spPr>
            <a:pattFill prst="ltVert">
              <a:fgClr>
                <a:schemeClr val="tx2"/>
              </a:fgClr>
              <a:bgClr>
                <a:schemeClr val="tx2">
                  <a:lumMod val="20000"/>
                  <a:lumOff val="80000"/>
                </a:schemeClr>
              </a:bgClr>
            </a:pattFill>
            <a:ln w="2222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graf4!$A$20:$A$29</c:f>
              <c:strCache>
                <c:ptCount val="10"/>
                <c:pt idx="0">
                  <c:v>60 a viac rokov/
60 years and over</c:v>
                </c:pt>
                <c:pt idx="1">
                  <c:v>55-59 rokov / years</c:v>
                </c:pt>
                <c:pt idx="2">
                  <c:v>50-54 rokov / years</c:v>
                </c:pt>
                <c:pt idx="3">
                  <c:v>45-49 rokov / years</c:v>
                </c:pt>
                <c:pt idx="4">
                  <c:v>40-44 rokov / years</c:v>
                </c:pt>
                <c:pt idx="5">
                  <c:v>35-39 rokov / years</c:v>
                </c:pt>
                <c:pt idx="6">
                  <c:v>30-34 rokov / years</c:v>
                </c:pt>
                <c:pt idx="7">
                  <c:v>25-29 rokov / years</c:v>
                </c:pt>
                <c:pt idx="8">
                  <c:v>20-24 rokov / years</c:v>
                </c:pt>
                <c:pt idx="9">
                  <c:v>do19 rokov /
up to 19 years</c:v>
                </c:pt>
              </c:strCache>
            </c:strRef>
          </c:cat>
          <c:val>
            <c:numRef>
              <c:f>graf4!$D$20:$D$29</c:f>
              <c:numCache>
                <c:formatCode>0.00</c:formatCode>
                <c:ptCount val="10"/>
                <c:pt idx="0">
                  <c:v>7.7859916752362102</c:v>
                </c:pt>
                <c:pt idx="1">
                  <c:v>8.1064450486112207</c:v>
                </c:pt>
                <c:pt idx="2">
                  <c:v>8.2227859919701132</c:v>
                </c:pt>
                <c:pt idx="3">
                  <c:v>7.7905947384640131</c:v>
                </c:pt>
                <c:pt idx="4">
                  <c:v>6.9840445914836051</c:v>
                </c:pt>
                <c:pt idx="5">
                  <c:v>6.744439427762992</c:v>
                </c:pt>
                <c:pt idx="6">
                  <c:v>6.7772467157477809</c:v>
                </c:pt>
                <c:pt idx="7">
                  <c:v>6.9059560327409786</c:v>
                </c:pt>
                <c:pt idx="8">
                  <c:v>8.708854228124526</c:v>
                </c:pt>
                <c:pt idx="9">
                  <c:v>9.4517838228984612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83-45A4-B7E3-B182CCF382FC}"/>
            </c:ext>
          </c:extLst>
        </c:ser>
        <c:ser>
          <c:idx val="3"/>
          <c:order val="3"/>
          <c:tx>
            <c:strRef>
              <c:f>graf4!$E$18:$E$19</c:f>
              <c:strCache>
                <c:ptCount val="2"/>
                <c:pt idx="0">
                  <c:v>náhrady mzdy</c:v>
                </c:pt>
                <c:pt idx="1">
                  <c:v>/ Payments for days not worked</c:v>
                </c:pt>
              </c:strCache>
            </c:strRef>
          </c:tx>
          <c:spPr>
            <a:pattFill prst="sphere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 w="9525">
              <a:solidFill>
                <a:srgbClr val="000000"/>
              </a:solidFill>
              <a:prstDash val="solid"/>
            </a:ln>
            <a:effectLst>
              <a:outerShdw blurRad="50800" dist="50800" dir="5400000" algn="ctr" rotWithShape="0">
                <a:schemeClr val="bg2"/>
              </a:outerShdw>
            </a:effectLst>
          </c:spPr>
          <c:invertIfNegative val="0"/>
          <c:cat>
            <c:strRef>
              <c:f>graf4!$A$20:$A$29</c:f>
              <c:strCache>
                <c:ptCount val="10"/>
                <c:pt idx="0">
                  <c:v>60 a viac rokov/
60 years and over</c:v>
                </c:pt>
                <c:pt idx="1">
                  <c:v>55-59 rokov / years</c:v>
                </c:pt>
                <c:pt idx="2">
                  <c:v>50-54 rokov / years</c:v>
                </c:pt>
                <c:pt idx="3">
                  <c:v>45-49 rokov / years</c:v>
                </c:pt>
                <c:pt idx="4">
                  <c:v>40-44 rokov / years</c:v>
                </c:pt>
                <c:pt idx="5">
                  <c:v>35-39 rokov / years</c:v>
                </c:pt>
                <c:pt idx="6">
                  <c:v>30-34 rokov / years</c:v>
                </c:pt>
                <c:pt idx="7">
                  <c:v>25-29 rokov / years</c:v>
                </c:pt>
                <c:pt idx="8">
                  <c:v>20-24 rokov / years</c:v>
                </c:pt>
                <c:pt idx="9">
                  <c:v>do19 rokov /
up to 19 years</c:v>
                </c:pt>
              </c:strCache>
            </c:strRef>
          </c:cat>
          <c:val>
            <c:numRef>
              <c:f>graf4!$E$20:$E$29</c:f>
              <c:numCache>
                <c:formatCode>0.00</c:formatCode>
                <c:ptCount val="10"/>
                <c:pt idx="0">
                  <c:v>14.363688433975344</c:v>
                </c:pt>
                <c:pt idx="1">
                  <c:v>14.238610676261398</c:v>
                </c:pt>
                <c:pt idx="2">
                  <c:v>14.117851753639099</c:v>
                </c:pt>
                <c:pt idx="3">
                  <c:v>13.654042241886778</c:v>
                </c:pt>
                <c:pt idx="4">
                  <c:v>13.446831252922129</c:v>
                </c:pt>
                <c:pt idx="5">
                  <c:v>13.590449655331705</c:v>
                </c:pt>
                <c:pt idx="6">
                  <c:v>13.063631165614243</c:v>
                </c:pt>
                <c:pt idx="7">
                  <c:v>12.43611028490632</c:v>
                </c:pt>
                <c:pt idx="8">
                  <c:v>12.644336079161272</c:v>
                </c:pt>
                <c:pt idx="9">
                  <c:v>10.233498129194004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83-45A4-B7E3-B182CCF382FC}"/>
            </c:ext>
          </c:extLst>
        </c:ser>
        <c:ser>
          <c:idx val="4"/>
          <c:order val="4"/>
          <c:tx>
            <c:strRef>
              <c:f>graf4!$F$18:$F$19</c:f>
              <c:strCache>
                <c:ptCount val="2"/>
                <c:pt idx="0">
                  <c:v>ostatné zložky mzdy</c:v>
                </c:pt>
                <c:pt idx="1">
                  <c:v>/ Other earnings components</c:v>
                </c:pt>
              </c:strCache>
            </c:strRef>
          </c:tx>
          <c:spPr>
            <a:pattFill prst="shingle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graf4!$A$20:$A$29</c:f>
              <c:strCache>
                <c:ptCount val="10"/>
                <c:pt idx="0">
                  <c:v>60 a viac rokov/
60 years and over</c:v>
                </c:pt>
                <c:pt idx="1">
                  <c:v>55-59 rokov / years</c:v>
                </c:pt>
                <c:pt idx="2">
                  <c:v>50-54 rokov / years</c:v>
                </c:pt>
                <c:pt idx="3">
                  <c:v>45-49 rokov / years</c:v>
                </c:pt>
                <c:pt idx="4">
                  <c:v>40-44 rokov / years</c:v>
                </c:pt>
                <c:pt idx="5">
                  <c:v>35-39 rokov / years</c:v>
                </c:pt>
                <c:pt idx="6">
                  <c:v>30-34 rokov / years</c:v>
                </c:pt>
                <c:pt idx="7">
                  <c:v>25-29 rokov / years</c:v>
                </c:pt>
                <c:pt idx="8">
                  <c:v>20-24 rokov / years</c:v>
                </c:pt>
                <c:pt idx="9">
                  <c:v>do19 rokov /
up to 19 years</c:v>
                </c:pt>
              </c:strCache>
            </c:strRef>
          </c:cat>
          <c:val>
            <c:numRef>
              <c:f>graf4!$F$20:$F$29</c:f>
              <c:numCache>
                <c:formatCode>0.00</c:formatCode>
                <c:ptCount val="10"/>
                <c:pt idx="0">
                  <c:v>3.614352797021577</c:v>
                </c:pt>
                <c:pt idx="1">
                  <c:v>3.7172234495924883</c:v>
                </c:pt>
                <c:pt idx="2">
                  <c:v>4.003790359925353</c:v>
                </c:pt>
                <c:pt idx="3">
                  <c:v>4.0820854921017311</c:v>
                </c:pt>
                <c:pt idx="4">
                  <c:v>4.156514367389275</c:v>
                </c:pt>
                <c:pt idx="5">
                  <c:v>3.8432468836417017</c:v>
                </c:pt>
                <c:pt idx="6">
                  <c:v>3.6700694774265972</c:v>
                </c:pt>
                <c:pt idx="7">
                  <c:v>3.5779603224619136</c:v>
                </c:pt>
                <c:pt idx="8">
                  <c:v>3.0919761286297271</c:v>
                </c:pt>
                <c:pt idx="9">
                  <c:v>2.284757455722962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83-45A4-B7E3-B182CCF38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950447"/>
        <c:axId val="1"/>
        <c:axId val="0"/>
      </c:bar3DChart>
      <c:catAx>
        <c:axId val="162950447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b"/>
        <c:majorGridlines>
          <c:spPr>
            <a:ln w="0">
              <a:prstDash val="dash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2950447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1.0846421975030898E-2"/>
          <c:y val="0.83950082381834257"/>
          <c:w val="0.96355622213889935"/>
          <c:h val="0.952551793969916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G5 Štruktúra priemernej hrubej mesačnej mzdy podľa krajov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Structure of average gross monthly earnings by regions</a:t>
            </a:r>
          </a:p>
        </c:rich>
      </c:tx>
      <c:layout>
        <c:manualLayout>
          <c:xMode val="edge"/>
          <c:yMode val="edge"/>
          <c:x val="0.24586934966462523"/>
          <c:y val="5.2017510049006115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207"/>
      <c:rotY val="0"/>
      <c:depthPercent val="90"/>
      <c:rAngAx val="0"/>
      <c:perspective val="0"/>
    </c:view3D>
    <c:floor>
      <c:thickness val="0"/>
      <c:spPr>
        <a:noFill/>
        <a:ln w="0">
          <a:solidFill>
            <a:srgbClr val="000000"/>
          </a:solidFill>
        </a:ln>
      </c:spPr>
    </c:floor>
    <c:sideWall>
      <c:thickness val="0"/>
      <c:spPr>
        <a:noFill/>
        <a:ln w="3175">
          <a:solidFill>
            <a:srgbClr val="000000"/>
          </a:solidFill>
          <a:prstDash val="solid"/>
        </a:ln>
      </c:spPr>
    </c:sideWall>
    <c:backWall>
      <c:thickness val="0"/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892129209211067"/>
          <c:y val="0.15396613718082927"/>
          <c:w val="0.81779355016475974"/>
          <c:h val="0.66310557421631766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graf5!$B$1:$B$2</c:f>
              <c:strCache>
                <c:ptCount val="2"/>
                <c:pt idx="0">
                  <c:v>základná mzda</c:v>
                </c:pt>
                <c:pt idx="1">
                  <c:v>/ Basic earnings</c:v>
                </c:pt>
              </c:strCache>
            </c:strRef>
          </c:tx>
          <c:spPr>
            <a:pattFill prst="plaid">
              <a:fgClr>
                <a:srgbClr val="F79646"/>
              </a:fgClr>
              <a:bgClr>
                <a:srgbClr val="FFFF00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graf5!$A$3:$A$13</c:f>
              <c:strCache>
                <c:ptCount val="8"/>
                <c:pt idx="0">
                  <c:v> Košický</c:v>
                </c:pt>
                <c:pt idx="1">
                  <c:v> Prešovský</c:v>
                </c:pt>
                <c:pt idx="2">
                  <c:v> Banskobystrický</c:v>
                </c:pt>
                <c:pt idx="3">
                  <c:v> Žilinský</c:v>
                </c:pt>
                <c:pt idx="4">
                  <c:v> Nitriansky</c:v>
                </c:pt>
                <c:pt idx="5">
                  <c:v> Trenčiansky</c:v>
                </c:pt>
                <c:pt idx="6">
                  <c:v> Trnavský</c:v>
                </c:pt>
                <c:pt idx="7">
                  <c:v> Bratislavský</c:v>
                </c:pt>
              </c:strCache>
            </c:strRef>
          </c:cat>
          <c:val>
            <c:numRef>
              <c:f>graf5!$B$3:$B$13</c:f>
              <c:numCache>
                <c:formatCode>0.00</c:formatCode>
                <c:ptCount val="8"/>
                <c:pt idx="0">
                  <c:v>65.345830776047521</c:v>
                </c:pt>
                <c:pt idx="1">
                  <c:v>67.650329594718855</c:v>
                </c:pt>
                <c:pt idx="2">
                  <c:v>65.893310581831358</c:v>
                </c:pt>
                <c:pt idx="3">
                  <c:v>64.672054050293099</c:v>
                </c:pt>
                <c:pt idx="4">
                  <c:v>66.394002529490237</c:v>
                </c:pt>
                <c:pt idx="5">
                  <c:v>64.372234855023876</c:v>
                </c:pt>
                <c:pt idx="6">
                  <c:v>64.0217453887701</c:v>
                </c:pt>
                <c:pt idx="7">
                  <c:v>67.074898584882959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F9-41FE-9D93-5262F3473CD7}"/>
            </c:ext>
          </c:extLst>
        </c:ser>
        <c:ser>
          <c:idx val="1"/>
          <c:order val="1"/>
          <c:tx>
            <c:strRef>
              <c:f>graf5!$C$1:$C$2</c:f>
              <c:strCache>
                <c:ptCount val="2"/>
                <c:pt idx="0">
                  <c:v>prémie a odmeny</c:v>
                </c:pt>
                <c:pt idx="1">
                  <c:v>/ Bonuses and allowances</c:v>
                </c:pt>
              </c:strCache>
            </c:strRef>
          </c:tx>
          <c:spPr>
            <a:pattFill prst="wdUpDiag">
              <a:fgClr>
                <a:schemeClr val="accent1"/>
              </a:fgClr>
              <a:bgClr>
                <a:schemeClr val="accent1">
                  <a:lumMod val="40000"/>
                  <a:lumOff val="60000"/>
                </a:schemeClr>
              </a:bgClr>
            </a:patt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graf5!$A$3:$A$13</c:f>
              <c:strCache>
                <c:ptCount val="8"/>
                <c:pt idx="0">
                  <c:v> Košický</c:v>
                </c:pt>
                <c:pt idx="1">
                  <c:v> Prešovský</c:v>
                </c:pt>
                <c:pt idx="2">
                  <c:v> Banskobystrický</c:v>
                </c:pt>
                <c:pt idx="3">
                  <c:v> Žilinský</c:v>
                </c:pt>
                <c:pt idx="4">
                  <c:v> Nitriansky</c:v>
                </c:pt>
                <c:pt idx="5">
                  <c:v> Trenčiansky</c:v>
                </c:pt>
                <c:pt idx="6">
                  <c:v> Trnavský</c:v>
                </c:pt>
                <c:pt idx="7">
                  <c:v> Bratislavský</c:v>
                </c:pt>
              </c:strCache>
            </c:strRef>
          </c:cat>
          <c:val>
            <c:numRef>
              <c:f>graf5!$C$3:$C$13</c:f>
              <c:numCache>
                <c:formatCode>0.00</c:formatCode>
                <c:ptCount val="8"/>
                <c:pt idx="0">
                  <c:v>7.454002937103013</c:v>
                </c:pt>
                <c:pt idx="1">
                  <c:v>7.1311443883272378</c:v>
                </c:pt>
                <c:pt idx="2">
                  <c:v>7.628156559064343</c:v>
                </c:pt>
                <c:pt idx="3">
                  <c:v>9.2565287307993884</c:v>
                </c:pt>
                <c:pt idx="4">
                  <c:v>8.2893252457914173</c:v>
                </c:pt>
                <c:pt idx="5">
                  <c:v>9.2914609565405311</c:v>
                </c:pt>
                <c:pt idx="6">
                  <c:v>9.6422483833266313</c:v>
                </c:pt>
                <c:pt idx="7">
                  <c:v>9.8321570780952854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F9-41FE-9D93-5262F3473CD7}"/>
            </c:ext>
          </c:extLst>
        </c:ser>
        <c:ser>
          <c:idx val="2"/>
          <c:order val="2"/>
          <c:tx>
            <c:strRef>
              <c:f>graf5!$D$1:$D$2</c:f>
              <c:strCache>
                <c:ptCount val="2"/>
                <c:pt idx="0">
                  <c:v>príplatky a doplatky</c:v>
                </c:pt>
                <c:pt idx="1">
                  <c:v>/ Special premium payments</c:v>
                </c:pt>
              </c:strCache>
            </c:strRef>
          </c:tx>
          <c:spPr>
            <a:pattFill prst="horzBrick">
              <a:fgClr>
                <a:schemeClr val="accent2">
                  <a:lumMod val="75000"/>
                </a:schemeClr>
              </a:fgClr>
              <a:bgClr>
                <a:schemeClr val="accent2">
                  <a:lumMod val="60000"/>
                  <a:lumOff val="40000"/>
                </a:schemeClr>
              </a:bgClr>
            </a:pattFill>
            <a:ln w="1905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graf5!$A$3:$A$13</c:f>
              <c:strCache>
                <c:ptCount val="8"/>
                <c:pt idx="0">
                  <c:v> Košický</c:v>
                </c:pt>
                <c:pt idx="1">
                  <c:v> Prešovský</c:v>
                </c:pt>
                <c:pt idx="2">
                  <c:v> Banskobystrický</c:v>
                </c:pt>
                <c:pt idx="3">
                  <c:v> Žilinský</c:v>
                </c:pt>
                <c:pt idx="4">
                  <c:v> Nitriansky</c:v>
                </c:pt>
                <c:pt idx="5">
                  <c:v> Trenčiansky</c:v>
                </c:pt>
                <c:pt idx="6">
                  <c:v> Trnavský</c:v>
                </c:pt>
                <c:pt idx="7">
                  <c:v> Bratislavský</c:v>
                </c:pt>
              </c:strCache>
            </c:strRef>
          </c:cat>
          <c:val>
            <c:numRef>
              <c:f>graf5!$D$3:$D$13</c:f>
              <c:numCache>
                <c:formatCode>0.00</c:formatCode>
                <c:ptCount val="8"/>
                <c:pt idx="0">
                  <c:v>8.4546352568383849</c:v>
                </c:pt>
                <c:pt idx="1">
                  <c:v>7.968548289054084</c:v>
                </c:pt>
                <c:pt idx="2">
                  <c:v>9.3809291322016755</c:v>
                </c:pt>
                <c:pt idx="3">
                  <c:v>7.6823057100531358</c:v>
                </c:pt>
                <c:pt idx="4">
                  <c:v>8.1856624094965635</c:v>
                </c:pt>
                <c:pt idx="5">
                  <c:v>8.0595926720050652</c:v>
                </c:pt>
                <c:pt idx="6">
                  <c:v>7.7501299503257366</c:v>
                </c:pt>
                <c:pt idx="7">
                  <c:v>5.9541846752112377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F9-41FE-9D93-5262F3473CD7}"/>
            </c:ext>
          </c:extLst>
        </c:ser>
        <c:ser>
          <c:idx val="3"/>
          <c:order val="3"/>
          <c:tx>
            <c:strRef>
              <c:f>graf5!$E$1:$E$2</c:f>
              <c:strCache>
                <c:ptCount val="2"/>
                <c:pt idx="0">
                  <c:v>náhrady mzdy</c:v>
                </c:pt>
                <c:pt idx="1">
                  <c:v>/ Payments for days not worked</c:v>
                </c:pt>
              </c:strCache>
            </c:strRef>
          </c:tx>
          <c:spPr>
            <a:pattFill prst="diagBrick">
              <a:fgClr>
                <a:srgbClr val="00B0F0"/>
              </a:fgClr>
              <a:bgClr>
                <a:srgbClr val="C3D69B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graf5!$A$3:$A$13</c:f>
              <c:strCache>
                <c:ptCount val="8"/>
                <c:pt idx="0">
                  <c:v> Košický</c:v>
                </c:pt>
                <c:pt idx="1">
                  <c:v> Prešovský</c:v>
                </c:pt>
                <c:pt idx="2">
                  <c:v> Banskobystrický</c:v>
                </c:pt>
                <c:pt idx="3">
                  <c:v> Žilinský</c:v>
                </c:pt>
                <c:pt idx="4">
                  <c:v> Nitriansky</c:v>
                </c:pt>
                <c:pt idx="5">
                  <c:v> Trenčiansky</c:v>
                </c:pt>
                <c:pt idx="6">
                  <c:v> Trnavský</c:v>
                </c:pt>
                <c:pt idx="7">
                  <c:v> Bratislavský</c:v>
                </c:pt>
              </c:strCache>
            </c:strRef>
          </c:cat>
          <c:val>
            <c:numRef>
              <c:f>graf5!$E$3:$E$13</c:f>
              <c:numCache>
                <c:formatCode>0.00</c:formatCode>
                <c:ptCount val="8"/>
                <c:pt idx="0">
                  <c:v>14.505052211323171</c:v>
                </c:pt>
                <c:pt idx="1">
                  <c:v>14.027305704696014</c:v>
                </c:pt>
                <c:pt idx="2">
                  <c:v>13.248872239487532</c:v>
                </c:pt>
                <c:pt idx="3">
                  <c:v>14.27041078289334</c:v>
                </c:pt>
                <c:pt idx="4">
                  <c:v>13.533394635698336</c:v>
                </c:pt>
                <c:pt idx="5">
                  <c:v>14.472755130075315</c:v>
                </c:pt>
                <c:pt idx="6">
                  <c:v>14.164979062665802</c:v>
                </c:pt>
                <c:pt idx="7">
                  <c:v>12.754804459048191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F9-41FE-9D93-5262F3473CD7}"/>
            </c:ext>
          </c:extLst>
        </c:ser>
        <c:ser>
          <c:idx val="4"/>
          <c:order val="4"/>
          <c:tx>
            <c:strRef>
              <c:f>graf5!$F$1:$F$2</c:f>
              <c:strCache>
                <c:ptCount val="2"/>
                <c:pt idx="0">
                  <c:v>ostatné zložky mzdy</c:v>
                </c:pt>
                <c:pt idx="1">
                  <c:v>/ Other earnings components</c:v>
                </c:pt>
              </c:strCache>
            </c:strRef>
          </c:tx>
          <c:spPr>
            <a:pattFill prst="dkVert">
              <a:fgClr>
                <a:schemeClr val="accent3"/>
              </a:fgClr>
              <a:bgClr>
                <a:srgbClr val="FFC000"/>
              </a:bgClr>
            </a:pattFill>
            <a:ln w="9525">
              <a:solidFill>
                <a:srgbClr val="000000"/>
              </a:solidFill>
              <a:prstDash val="solid"/>
            </a:ln>
            <a:effectLst>
              <a:outerShdw blurRad="50800" dist="50800" dir="5400000" algn="ctr" rotWithShape="0">
                <a:schemeClr val="bg1"/>
              </a:outerShdw>
            </a:effectLst>
          </c:spPr>
          <c:invertIfNegative val="0"/>
          <c:cat>
            <c:strRef>
              <c:f>graf5!$A$3:$A$13</c:f>
              <c:strCache>
                <c:ptCount val="8"/>
                <c:pt idx="0">
                  <c:v> Košický</c:v>
                </c:pt>
                <c:pt idx="1">
                  <c:v> Prešovský</c:v>
                </c:pt>
                <c:pt idx="2">
                  <c:v> Banskobystrický</c:v>
                </c:pt>
                <c:pt idx="3">
                  <c:v> Žilinský</c:v>
                </c:pt>
                <c:pt idx="4">
                  <c:v> Nitriansky</c:v>
                </c:pt>
                <c:pt idx="5">
                  <c:v> Trenčiansky</c:v>
                </c:pt>
                <c:pt idx="6">
                  <c:v> Trnavský</c:v>
                </c:pt>
                <c:pt idx="7">
                  <c:v> Bratislavský</c:v>
                </c:pt>
              </c:strCache>
            </c:strRef>
          </c:cat>
          <c:val>
            <c:numRef>
              <c:f>graf5!$F$3:$F$13</c:f>
              <c:numCache>
                <c:formatCode>0.00</c:formatCode>
                <c:ptCount val="8"/>
                <c:pt idx="0">
                  <c:v>4.1365545888269359</c:v>
                </c:pt>
                <c:pt idx="1">
                  <c:v>3.0028516076269511</c:v>
                </c:pt>
                <c:pt idx="2">
                  <c:v>3.5870125749407231</c:v>
                </c:pt>
                <c:pt idx="3">
                  <c:v>3.8037743769317629</c:v>
                </c:pt>
                <c:pt idx="4">
                  <c:v>3.4096864597938432</c:v>
                </c:pt>
                <c:pt idx="5">
                  <c:v>3.6329355002564094</c:v>
                </c:pt>
                <c:pt idx="6">
                  <c:v>3.943093211988792</c:v>
                </c:pt>
                <c:pt idx="7">
                  <c:v>4.2538575014497519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F9-41FE-9D93-5262F3473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2"/>
        <c:gapDepth val="151"/>
        <c:shape val="cylinder"/>
        <c:axId val="162955439"/>
        <c:axId val="1"/>
        <c:axId val="0"/>
      </c:bar3DChart>
      <c:catAx>
        <c:axId val="162955439"/>
        <c:scaling>
          <c:orientation val="minMax"/>
        </c:scaling>
        <c:delete val="0"/>
        <c:axPos val="l"/>
        <c:numFmt formatCode="General" sourceLinked="1"/>
        <c:majorTickMark val="out"/>
        <c:minorTickMark val="in"/>
        <c:tickLblPos val="low"/>
        <c:spPr>
          <a:ln/>
          <a:effectLst>
            <a:glow rad="25400">
              <a:schemeClr val="accent1">
                <a:alpha val="38000"/>
              </a:schemeClr>
            </a:glow>
          </a:effectLst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At val="0"/>
        <c:auto val="0"/>
        <c:lblAlgn val="ctr"/>
        <c:lblOffset val="100"/>
        <c:tickLblSkip val="1"/>
        <c:noMultiLvlLbl val="0"/>
      </c:catAx>
      <c:valAx>
        <c:axId val="1"/>
        <c:scaling>
          <c:orientation val="minMax"/>
          <c:max val="1"/>
          <c:min val="0"/>
        </c:scaling>
        <c:delete val="0"/>
        <c:axPos val="b"/>
        <c:majorGridlines>
          <c:spPr>
            <a:ln>
              <a:solidFill>
                <a:schemeClr val="tx1"/>
              </a:solidFill>
              <a:prstDash val="dash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2955439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7.8555847185768444E-3"/>
          <c:y val="0.88898298551841859"/>
          <c:w val="0.97582688830562836"/>
          <c:h val="0.964234348328836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 cap="sq">
      <a:noFill/>
      <a:prstDash val="solid"/>
      <a:beve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G6 Priemerná hrubá mesačná mzda podľa vekových skupín a pohlavia</a:t>
            </a:r>
          </a:p>
          <a:p>
            <a:pPr algn="l"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Average gross monthly earnings by age groups and gender</a:t>
            </a:r>
          </a:p>
        </c:rich>
      </c:tx>
      <c:layout>
        <c:manualLayout>
          <c:xMode val="edge"/>
          <c:yMode val="edge"/>
          <c:x val="0.18108707063790938"/>
          <c:y val="1.32947667255878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982012841615138E-2"/>
          <c:y val="0.10802537492000779"/>
          <c:w val="0.82462268487625479"/>
          <c:h val="0.68687080880370666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graf6!$C$1</c:f>
              <c:strCache>
                <c:ptCount val="1"/>
                <c:pt idx="0">
                  <c:v>Priemer za SR / Average of the SR - 1 101 EUR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24-4C53-887A-3216E3F65816}"/>
                </c:ext>
              </c:extLst>
            </c:dLbl>
            <c:dLbl>
              <c:idx val="1"/>
              <c:layout>
                <c:manualLayout>
                  <c:x val="3.227275383978289E-2"/>
                  <c:y val="2.1362477955239777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/>
                      <a:t>Priemer za SR / Average of the SR - 1 333 EUR
</a:t>
                    </a:r>
                  </a:p>
                </c:rich>
              </c:tx>
              <c:spPr/>
              <c:dLblPos val="outEnd"/>
              <c:showLegendKey val="1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24-4C53-887A-3216E3F6581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24-4C53-887A-3216E3F6581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24-4C53-887A-3216E3F6581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924-4C53-887A-3216E3F6581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24-4C53-887A-3216E3F6581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924-4C53-887A-3216E3F6581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24-4C53-887A-3216E3F6581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924-4C53-887A-3216E3F6581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24-4C53-887A-3216E3F6581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dLblPos val="outEnd"/>
            <c:showLegendKey val="1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28575">
                <a:solidFill>
                  <a:srgbClr val="000000"/>
                </a:solidFill>
              </a:ln>
            </c:spPr>
            <c:trendlineType val="linear"/>
            <c:dispRSqr val="0"/>
            <c:dispEq val="0"/>
          </c:trendline>
          <c:cat>
            <c:strRef>
              <c:f>graf6!$A$2:$A$11</c:f>
              <c:strCache>
                <c:ptCount val="10"/>
                <c:pt idx="0">
                  <c:v>do 19 rokov / up to 19 years</c:v>
                </c:pt>
                <c:pt idx="1">
                  <c:v>20 - 24 rokov / years</c:v>
                </c:pt>
                <c:pt idx="2">
                  <c:v>25 - 29 rokov / years</c:v>
                </c:pt>
                <c:pt idx="3">
                  <c:v>30 - 34 rokov / years</c:v>
                </c:pt>
                <c:pt idx="4">
                  <c:v>35 - 39 rokov / years</c:v>
                </c:pt>
                <c:pt idx="5">
                  <c:v>40 - 44 rokov / years</c:v>
                </c:pt>
                <c:pt idx="6">
                  <c:v>45 - 49 rokov / years</c:v>
                </c:pt>
                <c:pt idx="7">
                  <c:v>50 - 54 rokov / years</c:v>
                </c:pt>
                <c:pt idx="8">
                  <c:v>55 - 59 rokov years</c:v>
                </c:pt>
                <c:pt idx="9">
                  <c:v>60 a viac rokov / 60 and more years</c:v>
                </c:pt>
              </c:strCache>
            </c:strRef>
          </c:cat>
          <c:val>
            <c:numRef>
              <c:f>graf6!$C$2:$C$11</c:f>
              <c:numCache>
                <c:formatCode>0</c:formatCode>
                <c:ptCount val="10"/>
                <c:pt idx="0">
                  <c:v>1333.412672982</c:v>
                </c:pt>
                <c:pt idx="1">
                  <c:v>1333.412672982</c:v>
                </c:pt>
                <c:pt idx="2">
                  <c:v>1333.412672982</c:v>
                </c:pt>
                <c:pt idx="3">
                  <c:v>1333.412672982</c:v>
                </c:pt>
                <c:pt idx="4">
                  <c:v>1333.412672982</c:v>
                </c:pt>
                <c:pt idx="5">
                  <c:v>1333.412672982</c:v>
                </c:pt>
                <c:pt idx="6">
                  <c:v>1333.412672982</c:v>
                </c:pt>
                <c:pt idx="7">
                  <c:v>1333.412672982</c:v>
                </c:pt>
                <c:pt idx="8">
                  <c:v>1333.412672982</c:v>
                </c:pt>
                <c:pt idx="9">
                  <c:v>1333.412672982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924-4C53-887A-3216E3F65816}"/>
            </c:ext>
          </c:extLst>
        </c:ser>
        <c:ser>
          <c:idx val="1"/>
          <c:order val="1"/>
          <c:tx>
            <c:strRef>
              <c:f>graf6!$D$1</c:f>
              <c:strCache>
                <c:ptCount val="1"/>
                <c:pt idx="0">
                  <c:v>muži / Men</c:v>
                </c:pt>
              </c:strCache>
            </c:strRef>
          </c:tx>
          <c:spPr>
            <a:pattFill prst="dkHorz">
              <a:fgClr>
                <a:srgbClr val="FFFF00"/>
              </a:fgClr>
              <a:bgClr>
                <a:srgbClr val="C3D69B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graf6!$A$2:$A$11</c:f>
              <c:strCache>
                <c:ptCount val="10"/>
                <c:pt idx="0">
                  <c:v>do 19 rokov / up to 19 years</c:v>
                </c:pt>
                <c:pt idx="1">
                  <c:v>20 - 24 rokov / years</c:v>
                </c:pt>
                <c:pt idx="2">
                  <c:v>25 - 29 rokov / years</c:v>
                </c:pt>
                <c:pt idx="3">
                  <c:v>30 - 34 rokov / years</c:v>
                </c:pt>
                <c:pt idx="4">
                  <c:v>35 - 39 rokov / years</c:v>
                </c:pt>
                <c:pt idx="5">
                  <c:v>40 - 44 rokov / years</c:v>
                </c:pt>
                <c:pt idx="6">
                  <c:v>45 - 49 rokov / years</c:v>
                </c:pt>
                <c:pt idx="7">
                  <c:v>50 - 54 rokov / years</c:v>
                </c:pt>
                <c:pt idx="8">
                  <c:v>55 - 59 rokov years</c:v>
                </c:pt>
                <c:pt idx="9">
                  <c:v>60 a viac rokov / 60 and more years</c:v>
                </c:pt>
              </c:strCache>
            </c:strRef>
          </c:cat>
          <c:val>
            <c:numRef>
              <c:f>graf6!$D$2:$D$11</c:f>
              <c:numCache>
                <c:formatCode>0</c:formatCode>
                <c:ptCount val="10"/>
                <c:pt idx="0">
                  <c:v>821.53574907478298</c:v>
                </c:pt>
                <c:pt idx="1">
                  <c:v>1036.44650498233</c:v>
                </c:pt>
                <c:pt idx="2">
                  <c:v>1269.18145128272</c:v>
                </c:pt>
                <c:pt idx="3">
                  <c:v>1452.23548636909</c:v>
                </c:pt>
                <c:pt idx="4">
                  <c:v>1600.68601981135</c:v>
                </c:pt>
                <c:pt idx="5">
                  <c:v>1635.2805272364899</c:v>
                </c:pt>
                <c:pt idx="6">
                  <c:v>1580.7292815824401</c:v>
                </c:pt>
                <c:pt idx="7">
                  <c:v>1479.6161181626201</c:v>
                </c:pt>
                <c:pt idx="8">
                  <c:v>1342.8412377896</c:v>
                </c:pt>
                <c:pt idx="9">
                  <c:v>1326.13820389958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924-4C53-887A-3216E3F65816}"/>
            </c:ext>
          </c:extLst>
        </c:ser>
        <c:ser>
          <c:idx val="2"/>
          <c:order val="2"/>
          <c:tx>
            <c:strRef>
              <c:f>graf6!$E$1</c:f>
              <c:strCache>
                <c:ptCount val="1"/>
                <c:pt idx="0">
                  <c:v>ženy / Women</c:v>
                </c:pt>
              </c:strCache>
            </c:strRef>
          </c:tx>
          <c:spPr>
            <a:pattFill prst="horzBrick">
              <a:fgClr>
                <a:srgbClr val="FF0000"/>
              </a:fgClr>
              <a:bgClr>
                <a:srgbClr val="FAC09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graf6!$A$2:$A$11</c:f>
              <c:strCache>
                <c:ptCount val="10"/>
                <c:pt idx="0">
                  <c:v>do 19 rokov / up to 19 years</c:v>
                </c:pt>
                <c:pt idx="1">
                  <c:v>20 - 24 rokov / years</c:v>
                </c:pt>
                <c:pt idx="2">
                  <c:v>25 - 29 rokov / years</c:v>
                </c:pt>
                <c:pt idx="3">
                  <c:v>30 - 34 rokov / years</c:v>
                </c:pt>
                <c:pt idx="4">
                  <c:v>35 - 39 rokov / years</c:v>
                </c:pt>
                <c:pt idx="5">
                  <c:v>40 - 44 rokov / years</c:v>
                </c:pt>
                <c:pt idx="6">
                  <c:v>45 - 49 rokov / years</c:v>
                </c:pt>
                <c:pt idx="7">
                  <c:v>50 - 54 rokov / years</c:v>
                </c:pt>
                <c:pt idx="8">
                  <c:v>55 - 59 rokov years</c:v>
                </c:pt>
                <c:pt idx="9">
                  <c:v>60 a viac rokov / 60 and more years</c:v>
                </c:pt>
              </c:strCache>
            </c:strRef>
          </c:cat>
          <c:val>
            <c:numRef>
              <c:f>graf6!$E$2:$E$11</c:f>
              <c:numCache>
                <c:formatCode>0</c:formatCode>
                <c:ptCount val="10"/>
                <c:pt idx="0">
                  <c:v>785.74832700176296</c:v>
                </c:pt>
                <c:pt idx="1">
                  <c:v>918.33453799767301</c:v>
                </c:pt>
                <c:pt idx="2">
                  <c:v>1145.7592028510401</c:v>
                </c:pt>
                <c:pt idx="3">
                  <c:v>1245.10131599295</c:v>
                </c:pt>
                <c:pt idx="4">
                  <c:v>1244.1644625111101</c:v>
                </c:pt>
                <c:pt idx="5">
                  <c:v>1268.2799304141599</c:v>
                </c:pt>
                <c:pt idx="6">
                  <c:v>1225.4458170238199</c:v>
                </c:pt>
                <c:pt idx="7">
                  <c:v>1175.99331854618</c:v>
                </c:pt>
                <c:pt idx="8">
                  <c:v>1164.22519178375</c:v>
                </c:pt>
                <c:pt idx="9">
                  <c:v>1164.06276600048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924-4C53-887A-3216E3F65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947951"/>
        <c:axId val="1"/>
      </c:barChart>
      <c:lineChart>
        <c:grouping val="standard"/>
        <c:varyColors val="0"/>
        <c:ser>
          <c:idx val="7"/>
          <c:order val="3"/>
          <c:tx>
            <c:strRef>
              <c:f>graf6!$F$1</c:f>
              <c:strCache>
                <c:ptCount val="1"/>
                <c:pt idx="0">
                  <c:v>% podiel mzdy žien zo mzdy mužov / % ratio between women and men earnings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graf6!$A$2:$A$11</c:f>
              <c:strCache>
                <c:ptCount val="10"/>
                <c:pt idx="0">
                  <c:v>do 19 rokov / up to 19 years</c:v>
                </c:pt>
                <c:pt idx="1">
                  <c:v>20 - 24 rokov / years</c:v>
                </c:pt>
                <c:pt idx="2">
                  <c:v>25 - 29 rokov / years</c:v>
                </c:pt>
                <c:pt idx="3">
                  <c:v>30 - 34 rokov / years</c:v>
                </c:pt>
                <c:pt idx="4">
                  <c:v>35 - 39 rokov / years</c:v>
                </c:pt>
                <c:pt idx="5">
                  <c:v>40 - 44 rokov / years</c:v>
                </c:pt>
                <c:pt idx="6">
                  <c:v>45 - 49 rokov / years</c:v>
                </c:pt>
                <c:pt idx="7">
                  <c:v>50 - 54 rokov / years</c:v>
                </c:pt>
                <c:pt idx="8">
                  <c:v>55 - 59 rokov years</c:v>
                </c:pt>
                <c:pt idx="9">
                  <c:v>60 a viac rokov / 60 and more years</c:v>
                </c:pt>
              </c:strCache>
            </c:strRef>
          </c:cat>
          <c:val>
            <c:numRef>
              <c:f>graf6!$F$2:$F$11</c:f>
              <c:numCache>
                <c:formatCode>0.00</c:formatCode>
                <c:ptCount val="10"/>
                <c:pt idx="0">
                  <c:v>95.643838735767247</c:v>
                </c:pt>
                <c:pt idx="1">
                  <c:v>88.604142479435481</c:v>
                </c:pt>
                <c:pt idx="2">
                  <c:v>90.275444988032163</c:v>
                </c:pt>
                <c:pt idx="3">
                  <c:v>85.736874472471314</c:v>
                </c:pt>
                <c:pt idx="4">
                  <c:v>77.726952513631744</c:v>
                </c:pt>
                <c:pt idx="5">
                  <c:v>77.557330946603059</c:v>
                </c:pt>
                <c:pt idx="6">
                  <c:v>77.524078999602494</c:v>
                </c:pt>
                <c:pt idx="7">
                  <c:v>79.479623404381584</c:v>
                </c:pt>
                <c:pt idx="8">
                  <c:v>86.698647540802142</c:v>
                </c:pt>
                <c:pt idx="9">
                  <c:v>87.778390108775355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924-4C53-887A-3216E3F65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2947951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 cap="sq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lgDashDotDot"/>
              <a:bevel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EUR</a:t>
                </a:r>
              </a:p>
            </c:rich>
          </c:tx>
          <c:layout>
            <c:manualLayout>
              <c:xMode val="edge"/>
              <c:yMode val="edge"/>
              <c:x val="5.3197306858381831E-2"/>
              <c:y val="5.34597461031656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2947951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0.89153794362661187"/>
              <c:y val="6.195297016444372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3"/>
        <c:crosses val="max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4"/>
        <c:delete val="1"/>
      </c:legendEntry>
      <c:layout>
        <c:manualLayout>
          <c:xMode val="edge"/>
          <c:yMode val="edge"/>
          <c:wMode val="edge"/>
          <c:hMode val="edge"/>
          <c:x val="6.7292251512039256E-2"/>
          <c:y val="0.92634966083784975"/>
          <c:w val="0.90260561451557686"/>
          <c:h val="0.993970948436640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G7 Priemerná hrubá mesačná mzda podľa vzdelania a pohlavia</a:t>
            </a:r>
          </a:p>
          <a:p>
            <a:pPr algn="l"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Average gross monthly earnings by education and gender</a:t>
            </a:r>
          </a:p>
        </c:rich>
      </c:tx>
      <c:layout>
        <c:manualLayout>
          <c:xMode val="edge"/>
          <c:yMode val="edge"/>
          <c:x val="0.21875190097882058"/>
          <c:y val="2.42277553143694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642164397974236E-2"/>
          <c:y val="9.1504573231617217E-2"/>
          <c:w val="0.8755908316594877"/>
          <c:h val="0.54852537371595467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graf7!$B$2</c:f>
              <c:strCache>
                <c:ptCount val="1"/>
                <c:pt idx="0">
                  <c:v>Priemer za SR / Average of the SR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DF-4F80-B6DD-10E238AE1CD1}"/>
                </c:ext>
              </c:extLst>
            </c:dLbl>
            <c:dLbl>
              <c:idx val="1"/>
              <c:layout>
                <c:manualLayout>
                  <c:x val="5.8395708504564423E-2"/>
                  <c:y val="-2.0575671711922053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/>
                      <a:t>Priemer za SR / Average of the SR - 1 333 EUR</a:t>
                    </a:r>
                  </a:p>
                </c:rich>
              </c:tx>
              <c:spPr/>
              <c:dLblPos val="outEnd"/>
              <c:showLegendKey val="1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DF-4F80-B6DD-10E238AE1C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DF-4F80-B6DD-10E238AE1CD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DF-4F80-B6DD-10E238AE1C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DF-4F80-B6DD-10E238AE1C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DF-4F80-B6DD-10E238AE1C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BDF-4F80-B6DD-10E238AE1CD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DF-4F80-B6DD-10E238AE1CD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BDF-4F80-B6DD-10E238AE1CD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DF-4F80-B6DD-10E238AE1CD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dLblPos val="outEnd"/>
            <c:showLegendKey val="1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28575"/>
            </c:spPr>
            <c:trendlineType val="linear"/>
            <c:dispRSqr val="0"/>
            <c:dispEq val="0"/>
          </c:trendline>
          <c:cat>
            <c:strRef>
              <c:f>graf7!$A$3:$A$11</c:f>
              <c:strCache>
                <c:ptCount val="9"/>
                <c:pt idx="0">
                  <c:v>Základné / Basic</c:v>
                </c:pt>
                <c:pt idx="1">
                  <c:v>Stred.odb.(učň.)bez maturity/
Second. vocat.without maturita</c:v>
                </c:pt>
                <c:pt idx="2">
                  <c:v>Úplné stred. odbor.(učň.)s matur./
Second.vocat.with maturita</c:v>
                </c:pt>
                <c:pt idx="3">
                  <c:v>Úplné stred.všeobecné/
Second.gener.with maturita</c:v>
                </c:pt>
                <c:pt idx="4">
                  <c:v>Úplné stred.odbor./
Second.specialis.with maturita</c:v>
                </c:pt>
                <c:pt idx="5">
                  <c:v>Vyššie odborné/
Higher professional</c:v>
                </c:pt>
                <c:pt idx="6">
                  <c:v>Vysokošk.1.stupeň/
Univers.Bachelor degree</c:v>
                </c:pt>
                <c:pt idx="7">
                  <c:v>Vysokošk.2.stupeň/
Univers.Master degree</c:v>
                </c:pt>
                <c:pt idx="8">
                  <c:v>Vysokošk.3.stupeň/
Univers.PhD.degree</c:v>
                </c:pt>
              </c:strCache>
            </c:strRef>
          </c:cat>
          <c:val>
            <c:numRef>
              <c:f>graf7!$B$3:$B$11</c:f>
              <c:numCache>
                <c:formatCode>0</c:formatCode>
                <c:ptCount val="9"/>
                <c:pt idx="0">
                  <c:v>1333.412672982</c:v>
                </c:pt>
                <c:pt idx="1">
                  <c:v>1333.412672982</c:v>
                </c:pt>
                <c:pt idx="2">
                  <c:v>1333.412672982</c:v>
                </c:pt>
                <c:pt idx="3">
                  <c:v>1333.412672982</c:v>
                </c:pt>
                <c:pt idx="4">
                  <c:v>1333.412672982</c:v>
                </c:pt>
                <c:pt idx="5">
                  <c:v>1333.412672982</c:v>
                </c:pt>
                <c:pt idx="6">
                  <c:v>1333.412672982</c:v>
                </c:pt>
                <c:pt idx="7">
                  <c:v>1333.412672982</c:v>
                </c:pt>
                <c:pt idx="8">
                  <c:v>1333.412672982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BDF-4F80-B6DD-10E238AE1CD1}"/>
            </c:ext>
          </c:extLst>
        </c:ser>
        <c:ser>
          <c:idx val="1"/>
          <c:order val="1"/>
          <c:tx>
            <c:strRef>
              <c:f>graf7!$C$2</c:f>
              <c:strCache>
                <c:ptCount val="1"/>
                <c:pt idx="0">
                  <c:v>muži / Men</c:v>
                </c:pt>
              </c:strCache>
            </c:strRef>
          </c:tx>
          <c:spPr>
            <a:pattFill prst="shingle">
              <a:fgClr>
                <a:srgbClr val="FFFF00"/>
              </a:fgClr>
              <a:bgClr>
                <a:schemeClr val="accent6">
                  <a:lumMod val="75000"/>
                </a:schemeClr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graf7!$A$3:$A$11</c:f>
              <c:strCache>
                <c:ptCount val="9"/>
                <c:pt idx="0">
                  <c:v>Základné / Basic</c:v>
                </c:pt>
                <c:pt idx="1">
                  <c:v>Stred.odb.(učň.)bez maturity/
Second. vocat.without maturita</c:v>
                </c:pt>
                <c:pt idx="2">
                  <c:v>Úplné stred. odbor.(učň.)s matur./
Second.vocat.with maturita</c:v>
                </c:pt>
                <c:pt idx="3">
                  <c:v>Úplné stred.všeobecné/
Second.gener.with maturita</c:v>
                </c:pt>
                <c:pt idx="4">
                  <c:v>Úplné stred.odbor./
Second.specialis.with maturita</c:v>
                </c:pt>
                <c:pt idx="5">
                  <c:v>Vyššie odborné/
Higher professional</c:v>
                </c:pt>
                <c:pt idx="6">
                  <c:v>Vysokošk.1.stupeň/
Univers.Bachelor degree</c:v>
                </c:pt>
                <c:pt idx="7">
                  <c:v>Vysokošk.2.stupeň/
Univers.Master degree</c:v>
                </c:pt>
                <c:pt idx="8">
                  <c:v>Vysokošk.3.stupeň/
Univers.PhD.degree</c:v>
                </c:pt>
              </c:strCache>
            </c:strRef>
          </c:cat>
          <c:val>
            <c:numRef>
              <c:f>graf7!$C$3:$C$11</c:f>
              <c:numCache>
                <c:formatCode>0</c:formatCode>
                <c:ptCount val="9"/>
                <c:pt idx="0">
                  <c:v>1045.7710300245701</c:v>
                </c:pt>
                <c:pt idx="1">
                  <c:v>1160.9443417980001</c:v>
                </c:pt>
                <c:pt idx="2">
                  <c:v>1377.5842458464699</c:v>
                </c:pt>
                <c:pt idx="3">
                  <c:v>1360.9192782579501</c:v>
                </c:pt>
                <c:pt idx="4">
                  <c:v>1411.3118417995199</c:v>
                </c:pt>
                <c:pt idx="5">
                  <c:v>1489.2834513032001</c:v>
                </c:pt>
                <c:pt idx="6">
                  <c:v>1737.2196517192699</c:v>
                </c:pt>
                <c:pt idx="7">
                  <c:v>2133.8604658606</c:v>
                </c:pt>
                <c:pt idx="8">
                  <c:v>2015.2373100361399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DF-4F80-B6DD-10E238AE1CD1}"/>
            </c:ext>
          </c:extLst>
        </c:ser>
        <c:ser>
          <c:idx val="2"/>
          <c:order val="2"/>
          <c:tx>
            <c:strRef>
              <c:f>graf7!$D$2</c:f>
              <c:strCache>
                <c:ptCount val="1"/>
                <c:pt idx="0">
                  <c:v>ženy / Women</c:v>
                </c:pt>
              </c:strCache>
            </c:strRef>
          </c:tx>
          <c:spPr>
            <a:pattFill prst="horzBrick">
              <a:fgClr>
                <a:schemeClr val="accent1"/>
              </a:fgClr>
              <a:bgClr>
                <a:srgbClr val="92D05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graf7!$A$3:$A$11</c:f>
              <c:strCache>
                <c:ptCount val="9"/>
                <c:pt idx="0">
                  <c:v>Základné / Basic</c:v>
                </c:pt>
                <c:pt idx="1">
                  <c:v>Stred.odb.(učň.)bez maturity/
Second. vocat.without maturita</c:v>
                </c:pt>
                <c:pt idx="2">
                  <c:v>Úplné stred. odbor.(učň.)s matur./
Second.vocat.with maturita</c:v>
                </c:pt>
                <c:pt idx="3">
                  <c:v>Úplné stred.všeobecné/
Second.gener.with maturita</c:v>
                </c:pt>
                <c:pt idx="4">
                  <c:v>Úplné stred.odbor./
Second.specialis.with maturita</c:v>
                </c:pt>
                <c:pt idx="5">
                  <c:v>Vyššie odborné/
Higher professional</c:v>
                </c:pt>
                <c:pt idx="6">
                  <c:v>Vysokošk.1.stupeň/
Univers.Bachelor degree</c:v>
                </c:pt>
                <c:pt idx="7">
                  <c:v>Vysokošk.2.stupeň/
Univers.Master degree</c:v>
                </c:pt>
                <c:pt idx="8">
                  <c:v>Vysokošk.3.stupeň/
Univers.PhD.degree</c:v>
                </c:pt>
              </c:strCache>
            </c:strRef>
          </c:cat>
          <c:val>
            <c:numRef>
              <c:f>graf7!$D$3:$D$11</c:f>
              <c:numCache>
                <c:formatCode>0</c:formatCode>
                <c:ptCount val="9"/>
                <c:pt idx="0">
                  <c:v>819.45317110514304</c:v>
                </c:pt>
                <c:pt idx="1">
                  <c:v>875.94077133150495</c:v>
                </c:pt>
                <c:pt idx="2">
                  <c:v>994.24890059164102</c:v>
                </c:pt>
                <c:pt idx="3">
                  <c:v>1076.72057943205</c:v>
                </c:pt>
                <c:pt idx="4">
                  <c:v>1127.0824735126801</c:v>
                </c:pt>
                <c:pt idx="5">
                  <c:v>1341.60450539199</c:v>
                </c:pt>
                <c:pt idx="6">
                  <c:v>1291.1638288489401</c:v>
                </c:pt>
                <c:pt idx="7">
                  <c:v>1602.16577844478</c:v>
                </c:pt>
                <c:pt idx="8">
                  <c:v>1761.34483009222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DF-4F80-B6DD-10E238AE1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066095"/>
        <c:axId val="1"/>
      </c:barChart>
      <c:lineChart>
        <c:grouping val="standard"/>
        <c:varyColors val="0"/>
        <c:ser>
          <c:idx val="7"/>
          <c:order val="3"/>
          <c:tx>
            <c:strRef>
              <c:f>graf7!$E$2</c:f>
              <c:strCache>
                <c:ptCount val="1"/>
                <c:pt idx="0">
                  <c:v>% podiel mzdy žien zo mzdy mužov / % ratio between women and men earnings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graf7!$A$3:$A$11</c:f>
              <c:strCache>
                <c:ptCount val="9"/>
                <c:pt idx="0">
                  <c:v>Základné / Basic</c:v>
                </c:pt>
                <c:pt idx="1">
                  <c:v>Stred.odb.(učň.)bez maturity/
Second. vocat.without maturita</c:v>
                </c:pt>
                <c:pt idx="2">
                  <c:v>Úplné stred. odbor.(učň.)s matur./
Second.vocat.with maturita</c:v>
                </c:pt>
                <c:pt idx="3">
                  <c:v>Úplné stred.všeobecné/
Second.gener.with maturita</c:v>
                </c:pt>
                <c:pt idx="4">
                  <c:v>Úplné stred.odbor./
Second.specialis.with maturita</c:v>
                </c:pt>
                <c:pt idx="5">
                  <c:v>Vyššie odborné/
Higher professional</c:v>
                </c:pt>
                <c:pt idx="6">
                  <c:v>Vysokošk.1.stupeň/
Univers.Bachelor degree</c:v>
                </c:pt>
                <c:pt idx="7">
                  <c:v>Vysokošk.2.stupeň/
Univers.Master degree</c:v>
                </c:pt>
                <c:pt idx="8">
                  <c:v>Vysokošk.3.stupeň/
Univers.PhD.degree</c:v>
                </c:pt>
              </c:strCache>
            </c:strRef>
          </c:cat>
          <c:val>
            <c:numRef>
              <c:f>graf7!$E$3:$E$11</c:f>
              <c:numCache>
                <c:formatCode>0.00</c:formatCode>
                <c:ptCount val="9"/>
                <c:pt idx="0">
                  <c:v>78.358756130956337</c:v>
                </c:pt>
                <c:pt idx="1">
                  <c:v>75.450711958757736</c:v>
                </c:pt>
                <c:pt idx="2">
                  <c:v>72.173364611956288</c:v>
                </c:pt>
                <c:pt idx="3">
                  <c:v>79.117152400861741</c:v>
                </c:pt>
                <c:pt idx="4">
                  <c:v>79.860626130336456</c:v>
                </c:pt>
                <c:pt idx="5">
                  <c:v>90.083892640988978</c:v>
                </c:pt>
                <c:pt idx="6">
                  <c:v>74.323579495034906</c:v>
                </c:pt>
                <c:pt idx="7">
                  <c:v>75.082968360755302</c:v>
                </c:pt>
                <c:pt idx="8">
                  <c:v>87.401360689408506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BDF-4F80-B6DD-10E238AE1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0066095"/>
        <c:scaling>
          <c:orientation val="minMax"/>
        </c:scaling>
        <c:delete val="0"/>
        <c:axPos val="b"/>
        <c:numFmt formatCode="@" sourceLinked="0"/>
        <c:majorTickMark val="cross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sk-SK"/>
          </a:p>
        </c:txPr>
        <c:crossAx val="1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 cap="sq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lgDashDotDot"/>
              <a:bevel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EUR</a:t>
                </a:r>
              </a:p>
            </c:rich>
          </c:tx>
          <c:layout>
            <c:manualLayout>
              <c:xMode val="edge"/>
              <c:yMode val="edge"/>
              <c:x val="1.9431027497401752E-2"/>
              <c:y val="3.811799200775578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0066095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At val="60"/>
        <c:auto val="0"/>
        <c:lblAlgn val="ctr"/>
        <c:lblOffset val="100"/>
        <c:noMultiLvlLbl val="0"/>
      </c:catAx>
      <c:valAx>
        <c:axId val="4"/>
        <c:scaling>
          <c:orientation val="minMax"/>
          <c:max val="88"/>
          <c:min val="6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0.92630602382755856"/>
              <c:y val="6.34913338535385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3"/>
        <c:crosses val="max"/>
        <c:crossBetween val="between"/>
        <c:majorUnit val="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4"/>
        <c:delete val="1"/>
      </c:legendEntry>
      <c:layout>
        <c:manualLayout>
          <c:xMode val="edge"/>
          <c:yMode val="edge"/>
          <c:wMode val="edge"/>
          <c:hMode val="edge"/>
          <c:x val="4.7658405115467949E-2"/>
          <c:y val="0.95085895344163063"/>
          <c:w val="0.95350784172112713"/>
          <c:h val="0.992483885460263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G8 Priemerná hrubá mesačná mzda podľa ekonomických činností a pohlavia</a:t>
            </a: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Average gross monthly earnings by economic activities and gender</a:t>
            </a:r>
          </a:p>
        </c:rich>
      </c:tx>
      <c:layout>
        <c:manualLayout>
          <c:xMode val="edge"/>
          <c:yMode val="edge"/>
          <c:x val="0.15781036132165724"/>
          <c:y val="3.302200590081370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70798138312642E-2"/>
          <c:y val="0.14021381473657255"/>
          <c:w val="0.88328347386328787"/>
          <c:h val="0.7452935402844626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graf8!$B$2</c:f>
              <c:strCache>
                <c:ptCount val="1"/>
                <c:pt idx="0">
                  <c:v>Priemer za SR / Average of the SR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80E-4CE8-A128-45C78E1CF8BC}"/>
                </c:ext>
              </c:extLst>
            </c:dLbl>
            <c:dLbl>
              <c:idx val="1"/>
              <c:layout>
                <c:manualLayout>
                  <c:x val="0.2399484184859044"/>
                  <c:y val="-1.82612532549454E-2"/>
                </c:manualLayout>
              </c:layout>
              <c:tx>
                <c:rich>
                  <a:bodyPr/>
                  <a:lstStyle/>
                  <a:p>
                    <a:pPr>
                      <a:defRPr sz="9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sk-SK"/>
                      <a:t>Priemer za SR / Average of the SR - 1 333 EUR</a:t>
                    </a:r>
                  </a:p>
                </c:rich>
              </c:tx>
              <c:spPr/>
              <c:dLblPos val="outEnd"/>
              <c:showLegendKey val="1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80E-4CE8-A128-45C78E1CF8B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0E-4CE8-A128-45C78E1CF8B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0E-4CE8-A128-45C78E1CF8B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80E-4CE8-A128-45C78E1CF8B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0E-4CE8-A128-45C78E1CF8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80E-4CE8-A128-45C78E1CF8B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0E-4CE8-A128-45C78E1CF8B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80E-4CE8-A128-45C78E1CF8B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0E-4CE8-A128-45C78E1CF8BC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80E-4CE8-A128-45C78E1CF8BC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0E-4CE8-A128-45C78E1CF8BC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80E-4CE8-A128-45C78E1CF8BC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0E-4CE8-A128-45C78E1CF8BC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80E-4CE8-A128-45C78E1CF8BC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80E-4CE8-A128-45C78E1CF8BC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80E-4CE8-A128-45C78E1CF8BC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80E-4CE8-A128-45C78E1CF8BC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80E-4CE8-A128-45C78E1CF8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dLblPos val="outEnd"/>
            <c:showLegendKey val="1"/>
            <c:showVal val="1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28575"/>
            </c:spPr>
            <c:trendlineType val="linear"/>
            <c:dispRSqr val="0"/>
            <c:dispEq val="0"/>
          </c:trendline>
          <c:cat>
            <c:strRef>
              <c:f>graf8!$A$3:$A$21</c:f>
              <c:strCache>
                <c:ptCount val="19"/>
                <c:pt idx="0">
                  <c:v>A </c:v>
                </c:pt>
                <c:pt idx="1">
                  <c:v>B </c:v>
                </c:pt>
                <c:pt idx="2">
                  <c:v>C </c:v>
                </c:pt>
                <c:pt idx="3">
                  <c:v>D </c:v>
                </c:pt>
                <c:pt idx="4">
                  <c:v>E </c:v>
                </c:pt>
                <c:pt idx="5">
                  <c:v>F</c:v>
                </c:pt>
                <c:pt idx="6">
                  <c:v>G </c:v>
                </c:pt>
                <c:pt idx="7">
                  <c:v>H </c:v>
                </c:pt>
                <c:pt idx="8">
                  <c:v>I </c:v>
                </c:pt>
                <c:pt idx="9">
                  <c:v>J </c:v>
                </c:pt>
                <c:pt idx="10">
                  <c:v>K </c:v>
                </c:pt>
                <c:pt idx="11">
                  <c:v>L </c:v>
                </c:pt>
                <c:pt idx="12">
                  <c:v>M </c:v>
                </c:pt>
                <c:pt idx="13">
                  <c:v>N </c:v>
                </c:pt>
                <c:pt idx="14">
                  <c:v>O </c:v>
                </c:pt>
                <c:pt idx="15">
                  <c:v>P </c:v>
                </c:pt>
                <c:pt idx="16">
                  <c:v>Q </c:v>
                </c:pt>
                <c:pt idx="17">
                  <c:v>R </c:v>
                </c:pt>
                <c:pt idx="18">
                  <c:v>S</c:v>
                </c:pt>
              </c:strCache>
            </c:strRef>
          </c:cat>
          <c:val>
            <c:numRef>
              <c:f>graf8!$B$3:$B$21</c:f>
              <c:numCache>
                <c:formatCode>0</c:formatCode>
                <c:ptCount val="19"/>
                <c:pt idx="0">
                  <c:v>1333.412672982</c:v>
                </c:pt>
                <c:pt idx="1">
                  <c:v>1333.412672982</c:v>
                </c:pt>
                <c:pt idx="2">
                  <c:v>1333.412672982</c:v>
                </c:pt>
                <c:pt idx="3">
                  <c:v>1333.412672982</c:v>
                </c:pt>
                <c:pt idx="4">
                  <c:v>1333.412672982</c:v>
                </c:pt>
                <c:pt idx="5">
                  <c:v>1333.412672982</c:v>
                </c:pt>
                <c:pt idx="6">
                  <c:v>1333.412672982</c:v>
                </c:pt>
                <c:pt idx="7">
                  <c:v>1333.412672982</c:v>
                </c:pt>
                <c:pt idx="8">
                  <c:v>1333.412672982</c:v>
                </c:pt>
                <c:pt idx="9">
                  <c:v>1333.412672982</c:v>
                </c:pt>
                <c:pt idx="10">
                  <c:v>1333.412672982</c:v>
                </c:pt>
                <c:pt idx="11">
                  <c:v>1333.412672982</c:v>
                </c:pt>
                <c:pt idx="12">
                  <c:v>1333.412672982</c:v>
                </c:pt>
                <c:pt idx="13">
                  <c:v>1333.412672982</c:v>
                </c:pt>
                <c:pt idx="14">
                  <c:v>1333.412672982</c:v>
                </c:pt>
                <c:pt idx="15">
                  <c:v>1333.412672982</c:v>
                </c:pt>
                <c:pt idx="16">
                  <c:v>1333.412672982</c:v>
                </c:pt>
                <c:pt idx="17">
                  <c:v>1333.412672982</c:v>
                </c:pt>
                <c:pt idx="18">
                  <c:v>1333.412672982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80E-4CE8-A128-45C78E1CF8BC}"/>
            </c:ext>
          </c:extLst>
        </c:ser>
        <c:ser>
          <c:idx val="1"/>
          <c:order val="1"/>
          <c:tx>
            <c:strRef>
              <c:f>graf8!$C$2</c:f>
              <c:strCache>
                <c:ptCount val="1"/>
                <c:pt idx="0">
                  <c:v>muži / Men</c:v>
                </c:pt>
              </c:strCache>
            </c:strRef>
          </c:tx>
          <c:spPr>
            <a:pattFill prst="lgCheck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graf8!$A$3:$A$21</c:f>
              <c:strCache>
                <c:ptCount val="19"/>
                <c:pt idx="0">
                  <c:v>A </c:v>
                </c:pt>
                <c:pt idx="1">
                  <c:v>B </c:v>
                </c:pt>
                <c:pt idx="2">
                  <c:v>C </c:v>
                </c:pt>
                <c:pt idx="3">
                  <c:v>D </c:v>
                </c:pt>
                <c:pt idx="4">
                  <c:v>E </c:v>
                </c:pt>
                <c:pt idx="5">
                  <c:v>F</c:v>
                </c:pt>
                <c:pt idx="6">
                  <c:v>G </c:v>
                </c:pt>
                <c:pt idx="7">
                  <c:v>H </c:v>
                </c:pt>
                <c:pt idx="8">
                  <c:v>I </c:v>
                </c:pt>
                <c:pt idx="9">
                  <c:v>J </c:v>
                </c:pt>
                <c:pt idx="10">
                  <c:v>K </c:v>
                </c:pt>
                <c:pt idx="11">
                  <c:v>L </c:v>
                </c:pt>
                <c:pt idx="12">
                  <c:v>M </c:v>
                </c:pt>
                <c:pt idx="13">
                  <c:v>N </c:v>
                </c:pt>
                <c:pt idx="14">
                  <c:v>O </c:v>
                </c:pt>
                <c:pt idx="15">
                  <c:v>P </c:v>
                </c:pt>
                <c:pt idx="16">
                  <c:v>Q </c:v>
                </c:pt>
                <c:pt idx="17">
                  <c:v>R </c:v>
                </c:pt>
                <c:pt idx="18">
                  <c:v>S</c:v>
                </c:pt>
              </c:strCache>
            </c:strRef>
          </c:cat>
          <c:val>
            <c:numRef>
              <c:f>graf8!$C$3:$C$21</c:f>
              <c:numCache>
                <c:formatCode>0</c:formatCode>
                <c:ptCount val="19"/>
                <c:pt idx="0">
                  <c:v>1133.03141538869</c:v>
                </c:pt>
                <c:pt idx="1">
                  <c:v>1338.1487372690401</c:v>
                </c:pt>
                <c:pt idx="2">
                  <c:v>1479.4440842643601</c:v>
                </c:pt>
                <c:pt idx="3">
                  <c:v>2039.3791474643001</c:v>
                </c:pt>
                <c:pt idx="4">
                  <c:v>1186.7869732300301</c:v>
                </c:pt>
                <c:pt idx="5">
                  <c:v>1157.0096368751399</c:v>
                </c:pt>
                <c:pt idx="6">
                  <c:v>1391.25666180801</c:v>
                </c:pt>
                <c:pt idx="7">
                  <c:v>1227.6844234722801</c:v>
                </c:pt>
                <c:pt idx="8">
                  <c:v>838.39410496627102</c:v>
                </c:pt>
                <c:pt idx="9">
                  <c:v>2425.6131455415798</c:v>
                </c:pt>
                <c:pt idx="10">
                  <c:v>2680.7642712298798</c:v>
                </c:pt>
                <c:pt idx="11">
                  <c:v>1295.5086333926299</c:v>
                </c:pt>
                <c:pt idx="12">
                  <c:v>1791.8547013043401</c:v>
                </c:pt>
                <c:pt idx="13">
                  <c:v>1022.98747265042</c:v>
                </c:pt>
                <c:pt idx="14">
                  <c:v>1791.12723369642</c:v>
                </c:pt>
                <c:pt idx="15">
                  <c:v>1313.98916618768</c:v>
                </c:pt>
                <c:pt idx="16">
                  <c:v>1705.8747764764901</c:v>
                </c:pt>
                <c:pt idx="17">
                  <c:v>1163.7437304538</c:v>
                </c:pt>
                <c:pt idx="18">
                  <c:v>967.25335021331705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80E-4CE8-A128-45C78E1CF8BC}"/>
            </c:ext>
          </c:extLst>
        </c:ser>
        <c:ser>
          <c:idx val="2"/>
          <c:order val="2"/>
          <c:tx>
            <c:strRef>
              <c:f>graf8!$D$2</c:f>
              <c:strCache>
                <c:ptCount val="1"/>
                <c:pt idx="0">
                  <c:v>ženy / Women</c:v>
                </c:pt>
              </c:strCache>
            </c:strRef>
          </c:tx>
          <c:spPr>
            <a:pattFill prst="solidDmnd">
              <a:fgClr>
                <a:schemeClr val="accent6"/>
              </a:fgClr>
              <a:bgClr>
                <a:srgbClr val="FFFF00"/>
              </a:bgClr>
            </a:pattFill>
            <a:ln w="2222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graf8!$A$3:$A$21</c:f>
              <c:strCache>
                <c:ptCount val="19"/>
                <c:pt idx="0">
                  <c:v>A </c:v>
                </c:pt>
                <c:pt idx="1">
                  <c:v>B </c:v>
                </c:pt>
                <c:pt idx="2">
                  <c:v>C </c:v>
                </c:pt>
                <c:pt idx="3">
                  <c:v>D </c:v>
                </c:pt>
                <c:pt idx="4">
                  <c:v>E </c:v>
                </c:pt>
                <c:pt idx="5">
                  <c:v>F</c:v>
                </c:pt>
                <c:pt idx="6">
                  <c:v>G </c:v>
                </c:pt>
                <c:pt idx="7">
                  <c:v>H </c:v>
                </c:pt>
                <c:pt idx="8">
                  <c:v>I </c:v>
                </c:pt>
                <c:pt idx="9">
                  <c:v>J </c:v>
                </c:pt>
                <c:pt idx="10">
                  <c:v>K </c:v>
                </c:pt>
                <c:pt idx="11">
                  <c:v>L </c:v>
                </c:pt>
                <c:pt idx="12">
                  <c:v>M </c:v>
                </c:pt>
                <c:pt idx="13">
                  <c:v>N </c:v>
                </c:pt>
                <c:pt idx="14">
                  <c:v>O </c:v>
                </c:pt>
                <c:pt idx="15">
                  <c:v>P </c:v>
                </c:pt>
                <c:pt idx="16">
                  <c:v>Q </c:v>
                </c:pt>
                <c:pt idx="17">
                  <c:v>R </c:v>
                </c:pt>
                <c:pt idx="18">
                  <c:v>S</c:v>
                </c:pt>
              </c:strCache>
            </c:strRef>
          </c:cat>
          <c:val>
            <c:numRef>
              <c:f>graf8!$D$3:$D$21</c:f>
              <c:numCache>
                <c:formatCode>0</c:formatCode>
                <c:ptCount val="19"/>
                <c:pt idx="0">
                  <c:v>981.77470259551205</c:v>
                </c:pt>
                <c:pt idx="1">
                  <c:v>1103.2868086953999</c:v>
                </c:pt>
                <c:pt idx="2">
                  <c:v>1082.15728370542</c:v>
                </c:pt>
                <c:pt idx="3">
                  <c:v>1745.50528380025</c:v>
                </c:pt>
                <c:pt idx="4">
                  <c:v>1179.4902162389999</c:v>
                </c:pt>
                <c:pt idx="5">
                  <c:v>1027.6585378438699</c:v>
                </c:pt>
                <c:pt idx="6">
                  <c:v>1088.33240474732</c:v>
                </c:pt>
                <c:pt idx="7">
                  <c:v>1113.9211574395999</c:v>
                </c:pt>
                <c:pt idx="8">
                  <c:v>726.07457357560497</c:v>
                </c:pt>
                <c:pt idx="9">
                  <c:v>1732.98097181147</c:v>
                </c:pt>
                <c:pt idx="10">
                  <c:v>1703.4943225940699</c:v>
                </c:pt>
                <c:pt idx="11">
                  <c:v>1082.4678334293601</c:v>
                </c:pt>
                <c:pt idx="12">
                  <c:v>1429.30542354671</c:v>
                </c:pt>
                <c:pt idx="13">
                  <c:v>1023.69085638526</c:v>
                </c:pt>
                <c:pt idx="14">
                  <c:v>1364.0605153215199</c:v>
                </c:pt>
                <c:pt idx="15">
                  <c:v>1201.2988013460799</c:v>
                </c:pt>
                <c:pt idx="16">
                  <c:v>1286.20267642816</c:v>
                </c:pt>
                <c:pt idx="17">
                  <c:v>1018.48232744385</c:v>
                </c:pt>
                <c:pt idx="18">
                  <c:v>1024.26291246139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80E-4CE8-A128-45C78E1CF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064015"/>
        <c:axId val="1"/>
      </c:barChart>
      <c:lineChart>
        <c:grouping val="standard"/>
        <c:varyColors val="0"/>
        <c:ser>
          <c:idx val="7"/>
          <c:order val="3"/>
          <c:tx>
            <c:strRef>
              <c:f>graf8!$E$2</c:f>
              <c:strCache>
                <c:ptCount val="1"/>
                <c:pt idx="0">
                  <c:v>% podiel mzdy žien zo mzdy mužov / % ratio between women and men earnings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graf8!$A$3:$A$21</c:f>
              <c:strCache>
                <c:ptCount val="19"/>
                <c:pt idx="0">
                  <c:v>A </c:v>
                </c:pt>
                <c:pt idx="1">
                  <c:v>B </c:v>
                </c:pt>
                <c:pt idx="2">
                  <c:v>C </c:v>
                </c:pt>
                <c:pt idx="3">
                  <c:v>D </c:v>
                </c:pt>
                <c:pt idx="4">
                  <c:v>E </c:v>
                </c:pt>
                <c:pt idx="5">
                  <c:v>F</c:v>
                </c:pt>
                <c:pt idx="6">
                  <c:v>G </c:v>
                </c:pt>
                <c:pt idx="7">
                  <c:v>H </c:v>
                </c:pt>
                <c:pt idx="8">
                  <c:v>I </c:v>
                </c:pt>
                <c:pt idx="9">
                  <c:v>J </c:v>
                </c:pt>
                <c:pt idx="10">
                  <c:v>K </c:v>
                </c:pt>
                <c:pt idx="11">
                  <c:v>L </c:v>
                </c:pt>
                <c:pt idx="12">
                  <c:v>M </c:v>
                </c:pt>
                <c:pt idx="13">
                  <c:v>N </c:v>
                </c:pt>
                <c:pt idx="14">
                  <c:v>O </c:v>
                </c:pt>
                <c:pt idx="15">
                  <c:v>P </c:v>
                </c:pt>
                <c:pt idx="16">
                  <c:v>Q </c:v>
                </c:pt>
                <c:pt idx="17">
                  <c:v>R </c:v>
                </c:pt>
                <c:pt idx="18">
                  <c:v>S</c:v>
                </c:pt>
              </c:strCache>
            </c:strRef>
          </c:cat>
          <c:val>
            <c:numRef>
              <c:f>graf8!$E$3:$E$21</c:f>
              <c:numCache>
                <c:formatCode>0.00</c:formatCode>
                <c:ptCount val="19"/>
                <c:pt idx="0">
                  <c:v>86.65026311372938</c:v>
                </c:pt>
                <c:pt idx="1">
                  <c:v>82.448742652258673</c:v>
                </c:pt>
                <c:pt idx="2">
                  <c:v>73.146210472936716</c:v>
                </c:pt>
                <c:pt idx="3">
                  <c:v>85.590032925979287</c:v>
                </c:pt>
                <c:pt idx="4">
                  <c:v>99.385167080898199</c:v>
                </c:pt>
                <c:pt idx="5">
                  <c:v>88.820222847873382</c:v>
                </c:pt>
                <c:pt idx="6">
                  <c:v>78.226572754230389</c:v>
                </c:pt>
                <c:pt idx="7">
                  <c:v>90.733509046981169</c:v>
                </c:pt>
                <c:pt idx="8">
                  <c:v>86.60301513031456</c:v>
                </c:pt>
                <c:pt idx="9">
                  <c:v>71.445068435450693</c:v>
                </c:pt>
                <c:pt idx="10">
                  <c:v>63.545099465703544</c:v>
                </c:pt>
                <c:pt idx="11">
                  <c:v>83.555431861124191</c:v>
                </c:pt>
                <c:pt idx="12">
                  <c:v>79.766814937967879</c:v>
                </c:pt>
                <c:pt idx="13">
                  <c:v>100.06875780531482</c:v>
                </c:pt>
                <c:pt idx="14">
                  <c:v>76.156539282050574</c:v>
                </c:pt>
                <c:pt idx="15">
                  <c:v>91.423798023498762</c:v>
                </c:pt>
                <c:pt idx="16">
                  <c:v>75.398422801281512</c:v>
                </c:pt>
                <c:pt idx="17">
                  <c:v>87.517749895562872</c:v>
                </c:pt>
                <c:pt idx="18">
                  <c:v>105.89396379299178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480E-4CE8-A128-45C78E1CF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60064015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3175" cap="sq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lgDashDotDot"/>
              <a:bevel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EUR</a:t>
                </a:r>
              </a:p>
            </c:rich>
          </c:tx>
          <c:layout>
            <c:manualLayout>
              <c:xMode val="edge"/>
              <c:yMode val="edge"/>
              <c:x val="2.4880417985135038E-2"/>
              <c:y val="4.084440518920814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60064015"/>
        <c:crosses val="autoZero"/>
        <c:crossBetween val="between"/>
        <c:majorUnit val="2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1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0.91545661932445366"/>
              <c:y val="5.8380470937552852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3"/>
        <c:crosses val="max"/>
        <c:crossBetween val="between"/>
        <c:majorUnit val="10"/>
        <c:minorUnit val="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0"/>
        <c:delete val="1"/>
      </c:legendEntry>
      <c:legendEntry>
        <c:idx val="4"/>
        <c:delete val="1"/>
      </c:legendEntry>
      <c:layout>
        <c:manualLayout>
          <c:xMode val="edge"/>
          <c:yMode val="edge"/>
          <c:x val="3.6306694139868034E-2"/>
          <c:y val="0.93701589210656544"/>
          <c:w val="0.87827016949984049"/>
          <c:h val="4.9545035987446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11</xdr:col>
      <xdr:colOff>438150</xdr:colOff>
      <xdr:row>0</xdr:row>
      <xdr:rowOff>0</xdr:rowOff>
    </xdr:to>
    <xdr:graphicFrame macro="">
      <xdr:nvGraphicFramePr>
        <xdr:cNvPr id="765928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95250</xdr:colOff>
      <xdr:row>8</xdr:row>
      <xdr:rowOff>28575</xdr:rowOff>
    </xdr:from>
    <xdr:to>
      <xdr:col>13</xdr:col>
      <xdr:colOff>533400</xdr:colOff>
      <xdr:row>43</xdr:row>
      <xdr:rowOff>19050</xdr:rowOff>
    </xdr:to>
    <xdr:graphicFrame macro="">
      <xdr:nvGraphicFramePr>
        <xdr:cNvPr id="765928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29</xdr:row>
      <xdr:rowOff>123825</xdr:rowOff>
    </xdr:from>
    <xdr:to>
      <xdr:col>12</xdr:col>
      <xdr:colOff>523875</xdr:colOff>
      <xdr:row>62</xdr:row>
      <xdr:rowOff>114300</xdr:rowOff>
    </xdr:to>
    <xdr:graphicFrame macro="">
      <xdr:nvGraphicFramePr>
        <xdr:cNvPr id="50539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10</xdr:row>
      <xdr:rowOff>123825</xdr:rowOff>
    </xdr:from>
    <xdr:to>
      <xdr:col>10</xdr:col>
      <xdr:colOff>438150</xdr:colOff>
      <xdr:row>44</xdr:row>
      <xdr:rowOff>9525</xdr:rowOff>
    </xdr:to>
    <xdr:graphicFrame macro="">
      <xdr:nvGraphicFramePr>
        <xdr:cNvPr id="50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19</xdr:row>
      <xdr:rowOff>47625</xdr:rowOff>
    </xdr:from>
    <xdr:to>
      <xdr:col>11</xdr:col>
      <xdr:colOff>590550</xdr:colOff>
      <xdr:row>54</xdr:row>
      <xdr:rowOff>133350</xdr:rowOff>
    </xdr:to>
    <xdr:graphicFrame macro="">
      <xdr:nvGraphicFramePr>
        <xdr:cNvPr id="43740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24</xdr:row>
      <xdr:rowOff>114300</xdr:rowOff>
    </xdr:from>
    <xdr:to>
      <xdr:col>12</xdr:col>
      <xdr:colOff>552450</xdr:colOff>
      <xdr:row>59</xdr:row>
      <xdr:rowOff>76200</xdr:rowOff>
    </xdr:to>
    <xdr:graphicFrame macro="">
      <xdr:nvGraphicFramePr>
        <xdr:cNvPr id="430346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31</xdr:row>
      <xdr:rowOff>95250</xdr:rowOff>
    </xdr:from>
    <xdr:to>
      <xdr:col>12</xdr:col>
      <xdr:colOff>561975</xdr:colOff>
      <xdr:row>66</xdr:row>
      <xdr:rowOff>57150</xdr:rowOff>
    </xdr:to>
    <xdr:graphicFrame macro="">
      <xdr:nvGraphicFramePr>
        <xdr:cNvPr id="480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24</xdr:row>
      <xdr:rowOff>133350</xdr:rowOff>
    </xdr:from>
    <xdr:to>
      <xdr:col>12</xdr:col>
      <xdr:colOff>495300</xdr:colOff>
      <xdr:row>58</xdr:row>
      <xdr:rowOff>76200</xdr:rowOff>
    </xdr:to>
    <xdr:graphicFrame macro="">
      <xdr:nvGraphicFramePr>
        <xdr:cNvPr id="531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14</xdr:row>
      <xdr:rowOff>66675</xdr:rowOff>
    </xdr:from>
    <xdr:to>
      <xdr:col>14</xdr:col>
      <xdr:colOff>476250</xdr:colOff>
      <xdr:row>46</xdr:row>
      <xdr:rowOff>19050</xdr:rowOff>
    </xdr:to>
    <xdr:graphicFrame macro="">
      <xdr:nvGraphicFramePr>
        <xdr:cNvPr id="2036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14</xdr:row>
      <xdr:rowOff>9525</xdr:rowOff>
    </xdr:from>
    <xdr:to>
      <xdr:col>13</xdr:col>
      <xdr:colOff>466725</xdr:colOff>
      <xdr:row>46</xdr:row>
      <xdr:rowOff>114300</xdr:rowOff>
    </xdr:to>
    <xdr:graphicFrame macro="">
      <xdr:nvGraphicFramePr>
        <xdr:cNvPr id="46249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114300</xdr:rowOff>
    </xdr:from>
    <xdr:to>
      <xdr:col>13</xdr:col>
      <xdr:colOff>752475</xdr:colOff>
      <xdr:row>47</xdr:row>
      <xdr:rowOff>47625</xdr:rowOff>
    </xdr:to>
    <xdr:graphicFrame macro="">
      <xdr:nvGraphicFramePr>
        <xdr:cNvPr id="4931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133350</xdr:rowOff>
    </xdr:from>
    <xdr:to>
      <xdr:col>13</xdr:col>
      <xdr:colOff>180975</xdr:colOff>
      <xdr:row>45</xdr:row>
      <xdr:rowOff>76200</xdr:rowOff>
    </xdr:to>
    <xdr:graphicFrame macro="">
      <xdr:nvGraphicFramePr>
        <xdr:cNvPr id="476622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raf%20v%20ANALYZ99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X57"/>
  <sheetViews>
    <sheetView view="pageBreakPreview" zoomScale="60" zoomScaleNormal="80" workbookViewId="0">
      <selection activeCell="T58" sqref="T58"/>
    </sheetView>
  </sheetViews>
  <sheetFormatPr defaultRowHeight="12.75" x14ac:dyDescent="0.2"/>
  <cols>
    <col min="1" max="1" width="11.5703125" customWidth="1"/>
    <col min="6" max="6" width="9.140625" customWidth="1"/>
    <col min="7" max="7" width="10" customWidth="1"/>
    <col min="18" max="18" width="10" customWidth="1"/>
  </cols>
  <sheetData>
    <row r="1" spans="1:24" x14ac:dyDescent="0.2">
      <c r="A1" s="20"/>
      <c r="B1" s="21"/>
      <c r="C1" s="22"/>
      <c r="D1" s="21"/>
      <c r="E1" s="22"/>
      <c r="F1" s="21"/>
      <c r="G1" s="23"/>
      <c r="N1" s="69"/>
    </row>
    <row r="2" spans="1:24" x14ac:dyDescent="0.2">
      <c r="A2" s="24"/>
      <c r="B2" s="25"/>
      <c r="C2" s="9"/>
      <c r="D2" s="25"/>
      <c r="E2" s="9"/>
      <c r="F2" s="25"/>
      <c r="G2" s="23"/>
      <c r="N2" s="70"/>
      <c r="O2" s="92"/>
      <c r="P2" s="92"/>
      <c r="Q2" s="92"/>
      <c r="R2" s="92"/>
      <c r="S2" s="92"/>
      <c r="T2" s="51"/>
      <c r="U2" s="51"/>
      <c r="V2" s="51"/>
      <c r="W2" s="51"/>
      <c r="X2" s="51"/>
    </row>
    <row r="3" spans="1:24" ht="24" customHeight="1" x14ac:dyDescent="0.2">
      <c r="A3" s="26"/>
      <c r="B3" s="80" t="s">
        <v>53</v>
      </c>
      <c r="C3" s="9" t="s">
        <v>54</v>
      </c>
      <c r="D3" s="25" t="s">
        <v>55</v>
      </c>
      <c r="E3" s="9" t="s">
        <v>56</v>
      </c>
      <c r="F3" s="25" t="s">
        <v>57</v>
      </c>
      <c r="G3" s="23"/>
      <c r="I3" s="94"/>
      <c r="J3" s="9"/>
      <c r="K3" s="9"/>
      <c r="L3" s="9"/>
      <c r="N3" s="72"/>
      <c r="O3" s="69"/>
      <c r="P3" s="69"/>
      <c r="Q3" s="69"/>
      <c r="R3" s="69"/>
      <c r="S3" s="69"/>
      <c r="T3" s="51"/>
      <c r="U3" s="51"/>
      <c r="V3" s="51"/>
      <c r="W3" s="51"/>
      <c r="X3" s="51"/>
    </row>
    <row r="4" spans="1:24" ht="18" customHeight="1" thickBot="1" x14ac:dyDescent="0.25">
      <c r="A4" s="27"/>
      <c r="B4" s="84">
        <v>0.66</v>
      </c>
      <c r="C4" s="85">
        <v>7.4999999999999997E-2</v>
      </c>
      <c r="D4" s="84">
        <v>8.8999999999999996E-2</v>
      </c>
      <c r="E4" s="85">
        <v>0.13600000000000001</v>
      </c>
      <c r="F4" s="85">
        <v>3.9E-2</v>
      </c>
      <c r="G4" s="29"/>
      <c r="I4" s="95"/>
      <c r="K4" s="101"/>
      <c r="N4" s="51"/>
      <c r="O4" s="69"/>
      <c r="P4" s="69"/>
      <c r="Q4" s="69"/>
      <c r="R4" s="69"/>
      <c r="S4" s="69"/>
      <c r="T4" s="51"/>
      <c r="U4" s="51"/>
      <c r="V4" s="51"/>
      <c r="W4" s="51"/>
      <c r="X4" s="51"/>
    </row>
    <row r="5" spans="1:24" ht="13.5" customHeight="1" x14ac:dyDescent="0.2">
      <c r="A5" s="30"/>
      <c r="B5" s="31"/>
      <c r="C5" s="32"/>
      <c r="D5" s="31"/>
      <c r="E5" s="32"/>
      <c r="F5" s="31"/>
      <c r="G5" s="33"/>
      <c r="N5" s="51"/>
      <c r="O5" s="69"/>
      <c r="P5" s="69"/>
      <c r="Q5" s="69"/>
      <c r="R5" s="69"/>
      <c r="S5" s="69"/>
      <c r="T5" s="51"/>
      <c r="U5" s="51"/>
      <c r="V5" s="51"/>
      <c r="W5" s="51"/>
      <c r="X5" s="51"/>
    </row>
    <row r="6" spans="1:24" ht="15" customHeight="1" x14ac:dyDescent="0.2">
      <c r="A6" s="34"/>
      <c r="B6" s="31"/>
      <c r="C6" s="32"/>
      <c r="D6" s="31"/>
      <c r="E6" s="32"/>
      <c r="F6" s="31"/>
      <c r="G6" s="6"/>
      <c r="N6" s="51"/>
      <c r="O6" s="71"/>
      <c r="P6" s="71"/>
      <c r="Q6" s="71"/>
      <c r="R6" s="71"/>
      <c r="S6" s="71"/>
      <c r="T6" s="51"/>
      <c r="U6" s="51"/>
      <c r="V6" s="51"/>
      <c r="W6" s="51"/>
      <c r="X6" s="51"/>
    </row>
    <row r="7" spans="1:24" ht="19.5" customHeight="1" thickBot="1" x14ac:dyDescent="0.25">
      <c r="A7" s="35"/>
      <c r="G7" s="36"/>
      <c r="H7" s="1"/>
      <c r="O7" s="72"/>
      <c r="P7" s="72"/>
      <c r="Q7" s="72"/>
      <c r="R7" s="72"/>
      <c r="S7" s="72"/>
      <c r="T7" s="51"/>
      <c r="U7" s="51"/>
      <c r="V7" s="51"/>
      <c r="W7" s="51"/>
      <c r="X7" s="51"/>
    </row>
    <row r="8" spans="1:24" x14ac:dyDescent="0.2">
      <c r="D8" s="51"/>
      <c r="O8" s="51"/>
      <c r="P8" s="51"/>
      <c r="Q8" s="51"/>
      <c r="R8" s="51"/>
      <c r="S8" s="51"/>
      <c r="T8" s="51"/>
      <c r="U8" s="51"/>
      <c r="V8" s="51"/>
      <c r="W8" s="51"/>
      <c r="X8" s="51"/>
    </row>
    <row r="9" spans="1:24" x14ac:dyDescent="0.2">
      <c r="D9" s="86"/>
      <c r="O9" s="73"/>
      <c r="P9" s="73"/>
      <c r="Q9" s="73"/>
      <c r="R9" s="73"/>
      <c r="S9" s="73"/>
      <c r="T9" s="51"/>
      <c r="U9" s="51"/>
      <c r="V9" s="51"/>
      <c r="W9" s="51"/>
      <c r="X9" s="51"/>
    </row>
    <row r="10" spans="1:24" x14ac:dyDescent="0.2">
      <c r="O10" s="51"/>
      <c r="P10" s="51"/>
      <c r="Q10" s="51"/>
      <c r="R10" s="51"/>
      <c r="S10" s="51"/>
      <c r="T10" s="51"/>
      <c r="U10" s="51"/>
      <c r="V10" s="51"/>
      <c r="W10" s="51"/>
      <c r="X10" s="51"/>
    </row>
    <row r="23" spans="3:20" ht="12.75" customHeight="1" x14ac:dyDescent="0.2"/>
    <row r="26" spans="3:20" x14ac:dyDescent="0.2">
      <c r="C26" s="93"/>
    </row>
    <row r="27" spans="3:20" x14ac:dyDescent="0.2">
      <c r="T27" t="s">
        <v>141</v>
      </c>
    </row>
    <row r="34" ht="12.75" customHeight="1" x14ac:dyDescent="0.2"/>
    <row r="57" spans="1:1" x14ac:dyDescent="0.2">
      <c r="A57" s="7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Layout" topLeftCell="A24" zoomScaleNormal="90" workbookViewId="0">
      <selection activeCell="T58" sqref="T58"/>
    </sheetView>
  </sheetViews>
  <sheetFormatPr defaultRowHeight="12.75" x14ac:dyDescent="0.2"/>
  <cols>
    <col min="1" max="1" width="14.140625" customWidth="1"/>
  </cols>
  <sheetData>
    <row r="1" spans="1:13" x14ac:dyDescent="0.2">
      <c r="A1" s="74"/>
      <c r="B1" s="75"/>
      <c r="C1" s="76"/>
      <c r="D1" s="77"/>
    </row>
    <row r="2" spans="1:13" x14ac:dyDescent="0.2">
      <c r="A2" s="74"/>
      <c r="B2" s="78" t="s">
        <v>134</v>
      </c>
      <c r="C2" s="77" t="s">
        <v>135</v>
      </c>
      <c r="D2" s="79" t="s">
        <v>136</v>
      </c>
    </row>
    <row r="3" spans="1:13" x14ac:dyDescent="0.2">
      <c r="A3" s="91" t="s">
        <v>140</v>
      </c>
      <c r="B3" s="121">
        <v>0.81359149904563222</v>
      </c>
      <c r="C3" s="121">
        <v>0.89501505900337097</v>
      </c>
      <c r="D3" s="121">
        <v>0.72771447134703537</v>
      </c>
      <c r="E3" s="105"/>
      <c r="F3" s="106"/>
      <c r="G3" s="106"/>
      <c r="H3" s="106"/>
    </row>
    <row r="4" spans="1:13" x14ac:dyDescent="0.2">
      <c r="A4" s="91" t="s">
        <v>59</v>
      </c>
      <c r="B4" s="121">
        <v>0.67130449443662155</v>
      </c>
      <c r="C4" s="121">
        <v>0.67005632773248125</v>
      </c>
      <c r="D4" s="121">
        <v>0.67262092971381215</v>
      </c>
      <c r="E4" s="105"/>
      <c r="F4" s="106"/>
      <c r="G4" s="106"/>
      <c r="H4" s="106"/>
    </row>
    <row r="5" spans="1:13" x14ac:dyDescent="0.2">
      <c r="A5" s="91" t="s">
        <v>60</v>
      </c>
      <c r="B5" s="121">
        <v>0.51065133066424007</v>
      </c>
      <c r="C5" s="121">
        <v>0.39757581377726181</v>
      </c>
      <c r="D5" s="121">
        <v>0.6299115214617611</v>
      </c>
      <c r="E5" s="105"/>
      <c r="F5" s="106"/>
      <c r="G5" s="106"/>
      <c r="H5" s="106"/>
    </row>
    <row r="6" spans="1:13" x14ac:dyDescent="0.2">
      <c r="A6" s="91" t="s">
        <v>61</v>
      </c>
      <c r="B6" s="121">
        <v>0.41793283262530562</v>
      </c>
      <c r="C6" s="121">
        <v>0.28304101465153858</v>
      </c>
      <c r="D6" s="121">
        <v>0.56020256873995034</v>
      </c>
      <c r="E6" s="105"/>
      <c r="F6" s="106"/>
      <c r="G6" s="106"/>
      <c r="H6" s="106"/>
      <c r="I6" s="106"/>
    </row>
    <row r="7" spans="1:13" x14ac:dyDescent="0.2">
      <c r="A7" s="91" t="s">
        <v>62</v>
      </c>
      <c r="B7" s="121">
        <v>0.47500817584369692</v>
      </c>
      <c r="C7" s="121">
        <v>0.28364718425006169</v>
      </c>
      <c r="D7" s="121">
        <v>0.67683567128104039</v>
      </c>
      <c r="E7" s="105"/>
      <c r="F7" s="106"/>
      <c r="G7" s="106"/>
      <c r="H7" s="106"/>
    </row>
    <row r="8" spans="1:13" x14ac:dyDescent="0.2">
      <c r="A8" s="91" t="s">
        <v>63</v>
      </c>
      <c r="B8" s="121">
        <v>0.63272748366385612</v>
      </c>
      <c r="C8" s="121">
        <v>0.46902092374598059</v>
      </c>
      <c r="D8" s="121">
        <v>0.80538798620310315</v>
      </c>
      <c r="E8" s="105"/>
      <c r="F8" s="106"/>
      <c r="G8" s="106"/>
      <c r="H8" s="106"/>
    </row>
    <row r="9" spans="1:13" x14ac:dyDescent="0.2">
      <c r="A9" s="91" t="s">
        <v>64</v>
      </c>
      <c r="B9" s="121">
        <v>1.2583074398980494</v>
      </c>
      <c r="C9" s="121">
        <v>1.0929437973739902</v>
      </c>
      <c r="D9" s="121">
        <v>1.4327156593025026</v>
      </c>
      <c r="E9" s="105"/>
      <c r="F9" s="106"/>
      <c r="G9" s="106"/>
      <c r="H9" s="106"/>
    </row>
    <row r="10" spans="1:13" x14ac:dyDescent="0.2">
      <c r="A10" s="91" t="s">
        <v>65</v>
      </c>
      <c r="B10" s="121">
        <v>3.9970581273824988</v>
      </c>
      <c r="C10" s="121">
        <v>4.0185304879086328</v>
      </c>
      <c r="D10" s="121">
        <v>3.9744113344879222</v>
      </c>
      <c r="E10" s="105"/>
      <c r="F10" s="106"/>
      <c r="G10" s="106"/>
      <c r="H10" s="106"/>
      <c r="I10" s="106"/>
    </row>
    <row r="11" spans="1:13" x14ac:dyDescent="0.2">
      <c r="A11" s="91" t="s">
        <v>66</v>
      </c>
      <c r="B11" s="121">
        <v>3.0580555649522143</v>
      </c>
      <c r="C11" s="121">
        <v>2.3731509393354151</v>
      </c>
      <c r="D11" s="121">
        <v>3.7804211006393835</v>
      </c>
      <c r="E11" s="105"/>
      <c r="F11" s="106"/>
      <c r="G11" s="106"/>
      <c r="H11" s="106"/>
    </row>
    <row r="12" spans="1:13" x14ac:dyDescent="0.2">
      <c r="A12" s="91" t="s">
        <v>67</v>
      </c>
      <c r="B12" s="121">
        <v>4.1276371002849945</v>
      </c>
      <c r="C12" s="121">
        <v>3.6184474890770058</v>
      </c>
      <c r="D12" s="121">
        <v>4.6646768756226091</v>
      </c>
      <c r="E12" s="105"/>
      <c r="F12" s="106"/>
      <c r="G12" s="106"/>
      <c r="H12" s="106"/>
    </row>
    <row r="13" spans="1:13" x14ac:dyDescent="0.2">
      <c r="A13" s="91" t="s">
        <v>68</v>
      </c>
      <c r="B13" s="121">
        <v>4.2774710811581844</v>
      </c>
      <c r="C13" s="121">
        <v>3.5356439435233167</v>
      </c>
      <c r="D13" s="121">
        <v>5.0598725099463566</v>
      </c>
      <c r="E13" s="105"/>
      <c r="F13" s="106"/>
      <c r="G13" s="106"/>
      <c r="H13" s="106"/>
    </row>
    <row r="14" spans="1:13" x14ac:dyDescent="0.2">
      <c r="A14" s="91" t="s">
        <v>69</v>
      </c>
      <c r="B14" s="121">
        <v>4.4014597749360815</v>
      </c>
      <c r="C14" s="121">
        <v>3.5694084723015074</v>
      </c>
      <c r="D14" s="121">
        <v>5.2790201862217154</v>
      </c>
      <c r="E14" s="105"/>
      <c r="F14" s="106"/>
      <c r="G14" s="106"/>
      <c r="H14" s="106"/>
      <c r="I14" s="106"/>
    </row>
    <row r="15" spans="1:13" x14ac:dyDescent="0.2">
      <c r="A15" s="91" t="s">
        <v>70</v>
      </c>
      <c r="B15" s="121">
        <v>4.6660197801412817</v>
      </c>
      <c r="C15" s="121">
        <v>3.8743625222597395</v>
      </c>
      <c r="D15" s="121">
        <v>5.5009767913554528</v>
      </c>
      <c r="E15" s="105"/>
      <c r="F15" s="106"/>
      <c r="G15" s="106"/>
      <c r="H15" s="106"/>
    </row>
    <row r="16" spans="1:13" x14ac:dyDescent="0.2">
      <c r="A16" s="91" t="s">
        <v>71</v>
      </c>
      <c r="B16" s="121">
        <v>4.632782597083656</v>
      </c>
      <c r="C16" s="121">
        <v>3.9396359439166884</v>
      </c>
      <c r="D16" s="121">
        <v>5.3638409586414282</v>
      </c>
      <c r="E16" s="105"/>
      <c r="F16" s="106"/>
      <c r="G16" s="106"/>
      <c r="H16" s="106"/>
      <c r="K16" s="47"/>
      <c r="L16" s="47"/>
      <c r="M16" s="47"/>
    </row>
    <row r="17" spans="1:9" x14ac:dyDescent="0.2">
      <c r="A17" s="91" t="s">
        <v>72</v>
      </c>
      <c r="B17" s="121">
        <v>4.6047697317237155</v>
      </c>
      <c r="C17" s="121">
        <v>4.2250816183430882</v>
      </c>
      <c r="D17" s="121">
        <v>5.0052249150610493</v>
      </c>
      <c r="E17" s="105"/>
      <c r="F17" s="106"/>
      <c r="G17" s="106"/>
      <c r="H17" s="106"/>
    </row>
    <row r="18" spans="1:9" x14ac:dyDescent="0.2">
      <c r="A18" s="91" t="s">
        <v>73</v>
      </c>
      <c r="B18" s="121">
        <v>4.5919905320694365</v>
      </c>
      <c r="C18" s="121">
        <v>4.3693900660405491</v>
      </c>
      <c r="D18" s="121">
        <v>4.8267661473558636</v>
      </c>
      <c r="E18" s="105"/>
      <c r="F18" s="106"/>
      <c r="G18" s="106"/>
      <c r="H18" s="106"/>
      <c r="I18" s="106"/>
    </row>
    <row r="19" spans="1:9" x14ac:dyDescent="0.2">
      <c r="A19" s="91" t="s">
        <v>74</v>
      </c>
      <c r="B19" s="121">
        <v>8.4110379541678846</v>
      </c>
      <c r="C19" s="121">
        <v>8.1341071937050842</v>
      </c>
      <c r="D19" s="121">
        <v>8.7031154634390369</v>
      </c>
      <c r="E19" s="105"/>
      <c r="F19" s="106"/>
      <c r="G19" s="106"/>
      <c r="H19" s="106"/>
    </row>
    <row r="20" spans="1:9" x14ac:dyDescent="0.2">
      <c r="A20" s="91" t="s">
        <v>75</v>
      </c>
      <c r="B20" s="121">
        <v>7.4616193154209585</v>
      </c>
      <c r="C20" s="121">
        <v>7.4324506392384677</v>
      </c>
      <c r="D20" s="121">
        <v>7.4923833745568933</v>
      </c>
      <c r="E20" s="105"/>
      <c r="F20" s="106"/>
      <c r="G20" s="106"/>
      <c r="H20" s="106"/>
    </row>
    <row r="21" spans="1:9" x14ac:dyDescent="0.2">
      <c r="A21" s="91" t="s">
        <v>145</v>
      </c>
      <c r="B21" s="121">
        <v>11.841592369357063</v>
      </c>
      <c r="C21" s="121">
        <v>12.01098496481889</v>
      </c>
      <c r="D21" s="121">
        <v>11.662934833154448</v>
      </c>
      <c r="E21" s="105"/>
      <c r="F21" s="106"/>
      <c r="G21" s="106"/>
      <c r="H21" s="106"/>
    </row>
    <row r="22" spans="1:9" x14ac:dyDescent="0.2">
      <c r="A22" s="91" t="s">
        <v>146</v>
      </c>
      <c r="B22" s="121">
        <v>8.372377399306405</v>
      </c>
      <c r="C22" s="121">
        <v>8.9288344445346333</v>
      </c>
      <c r="D22" s="121">
        <v>7.7854848941087331</v>
      </c>
      <c r="E22" s="105"/>
      <c r="F22" s="106"/>
      <c r="G22" s="106"/>
      <c r="H22" s="106"/>
      <c r="I22" s="106"/>
    </row>
    <row r="23" spans="1:9" x14ac:dyDescent="0.2">
      <c r="A23" s="91" t="s">
        <v>147</v>
      </c>
      <c r="B23" s="121">
        <v>5.9155408933707392</v>
      </c>
      <c r="C23" s="121">
        <v>6.5586481657583953</v>
      </c>
      <c r="D23" s="121">
        <v>5.2372588203110704</v>
      </c>
      <c r="E23" s="105"/>
      <c r="F23" s="106"/>
      <c r="G23" s="106"/>
      <c r="H23" s="106"/>
    </row>
    <row r="24" spans="1:9" x14ac:dyDescent="0.2">
      <c r="A24" s="91" t="s">
        <v>148</v>
      </c>
      <c r="B24" s="121">
        <v>3.9468543387631598</v>
      </c>
      <c r="C24" s="121">
        <v>4.7408165924754142</v>
      </c>
      <c r="D24" s="121">
        <v>3.1094662598135603</v>
      </c>
      <c r="E24" s="105"/>
      <c r="F24" s="106"/>
      <c r="G24" s="106"/>
      <c r="H24" s="106"/>
    </row>
    <row r="25" spans="1:9" x14ac:dyDescent="0.2">
      <c r="A25" s="91" t="s">
        <v>149</v>
      </c>
      <c r="B25" s="121">
        <v>2.7005497132765894</v>
      </c>
      <c r="C25" s="121">
        <v>3.4722556913840865</v>
      </c>
      <c r="D25" s="121">
        <v>1.8866352185993054</v>
      </c>
      <c r="E25" s="105"/>
      <c r="F25" s="106"/>
      <c r="G25" s="106"/>
      <c r="H25" s="106"/>
    </row>
    <row r="26" spans="1:9" ht="24" x14ac:dyDescent="0.2">
      <c r="A26" s="123" t="s">
        <v>160</v>
      </c>
      <c r="B26" s="133">
        <v>8.2136604703845322</v>
      </c>
      <c r="C26" s="133">
        <v>11.10695070488053</v>
      </c>
      <c r="D26" s="133">
        <v>5.16212150869071</v>
      </c>
      <c r="E26" s="105"/>
    </row>
    <row r="27" spans="1:9" x14ac:dyDescent="0.2">
      <c r="A27" s="89"/>
      <c r="B27" s="90">
        <f>SUM(B3:B26)</f>
        <v>99.999999999956771</v>
      </c>
      <c r="C27" s="90">
        <f>SUM(C3:C26)</f>
        <v>100.00000000003614</v>
      </c>
      <c r="D27" s="90">
        <f>SUM(D3:D26)</f>
        <v>100.00000000005474</v>
      </c>
    </row>
    <row r="28" spans="1:9" x14ac:dyDescent="0.2">
      <c r="A28" s="89"/>
      <c r="B28" s="90"/>
      <c r="C28" s="90"/>
      <c r="D28" s="90"/>
    </row>
    <row r="29" spans="1:9" x14ac:dyDescent="0.2">
      <c r="A29" s="89"/>
      <c r="B29" s="90"/>
      <c r="C29" s="90"/>
      <c r="D29" s="90"/>
    </row>
    <row r="30" spans="1:9" x14ac:dyDescent="0.2">
      <c r="A30" s="89"/>
      <c r="B30" s="90"/>
      <c r="C30" s="90"/>
      <c r="D30" s="90"/>
    </row>
    <row r="31" spans="1:9" x14ac:dyDescent="0.2">
      <c r="A31" s="89"/>
      <c r="B31" s="90"/>
      <c r="C31" s="90"/>
      <c r="D31" s="90"/>
    </row>
    <row r="32" spans="1:9" x14ac:dyDescent="0.2">
      <c r="A32" s="89"/>
      <c r="B32" s="90"/>
      <c r="C32" s="90"/>
      <c r="D32" s="90"/>
    </row>
    <row r="33" spans="1:4" x14ac:dyDescent="0.2">
      <c r="A33" s="51"/>
      <c r="B33" s="90"/>
      <c r="C33" s="90"/>
      <c r="D33" s="90"/>
    </row>
  </sheetData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B1:O6"/>
  <sheetViews>
    <sheetView view="pageLayout" zoomScaleNormal="90" zoomScaleSheetLayoutView="70" workbookViewId="0">
      <selection activeCell="T58" sqref="T58"/>
    </sheetView>
  </sheetViews>
  <sheetFormatPr defaultColWidth="8" defaultRowHeight="11.25" x14ac:dyDescent="0.2"/>
  <cols>
    <col min="1" max="1" width="2.42578125" style="56" customWidth="1"/>
    <col min="2" max="2" width="40.85546875" style="56" customWidth="1"/>
    <col min="3" max="8" width="8" style="56" customWidth="1"/>
    <col min="9" max="10" width="13.7109375" style="56" customWidth="1"/>
    <col min="11" max="11" width="7.7109375" style="56" customWidth="1"/>
    <col min="12" max="16384" width="8" style="56"/>
  </cols>
  <sheetData>
    <row r="1" spans="2:15" ht="13.5" x14ac:dyDescent="0.25">
      <c r="B1" s="57"/>
      <c r="C1" s="59" t="s">
        <v>47</v>
      </c>
      <c r="D1" s="60" t="s">
        <v>48</v>
      </c>
      <c r="E1" s="59" t="s">
        <v>49</v>
      </c>
      <c r="F1" s="61" t="s">
        <v>50</v>
      </c>
      <c r="G1" s="60" t="s">
        <v>51</v>
      </c>
      <c r="H1" s="60" t="s">
        <v>52</v>
      </c>
      <c r="I1" s="62"/>
      <c r="J1" s="58"/>
    </row>
    <row r="2" spans="2:15" ht="12" x14ac:dyDescent="0.2">
      <c r="B2" s="63" t="s">
        <v>0</v>
      </c>
      <c r="C2" s="98">
        <v>553.42999999999995</v>
      </c>
      <c r="D2" s="98">
        <v>622.4</v>
      </c>
      <c r="E2" s="98">
        <v>803.67</v>
      </c>
      <c r="F2" s="98">
        <v>1080.77</v>
      </c>
      <c r="G2" s="98">
        <v>1491.8</v>
      </c>
      <c r="H2" s="98">
        <v>2055.4899999999998</v>
      </c>
      <c r="I2" s="64"/>
      <c r="J2" s="65"/>
      <c r="K2" s="66"/>
    </row>
    <row r="3" spans="2:15" ht="12" x14ac:dyDescent="0.2">
      <c r="B3" s="67" t="s">
        <v>45</v>
      </c>
      <c r="C3" s="99">
        <v>561.45000000000005</v>
      </c>
      <c r="D3" s="99">
        <v>641.08000000000004</v>
      </c>
      <c r="E3" s="99">
        <v>849.08</v>
      </c>
      <c r="F3" s="99">
        <v>1155.53</v>
      </c>
      <c r="G3" s="99">
        <v>1623.5</v>
      </c>
      <c r="H3" s="98">
        <v>2282.7399999999998</v>
      </c>
      <c r="I3" s="64"/>
      <c r="J3" s="57"/>
      <c r="K3" s="66"/>
    </row>
    <row r="4" spans="2:15" ht="12" x14ac:dyDescent="0.2">
      <c r="B4" s="63" t="s">
        <v>46</v>
      </c>
      <c r="C4" s="98">
        <v>537.04</v>
      </c>
      <c r="D4" s="98">
        <v>607.73</v>
      </c>
      <c r="E4" s="98">
        <v>769.62</v>
      </c>
      <c r="F4" s="98">
        <v>1010.6</v>
      </c>
      <c r="G4" s="98">
        <v>1364.67</v>
      </c>
      <c r="H4" s="98">
        <v>1807.48</v>
      </c>
      <c r="I4" s="64"/>
      <c r="J4" s="65"/>
      <c r="K4" s="66"/>
      <c r="L4" s="68"/>
      <c r="M4" s="68"/>
      <c r="N4" s="68"/>
      <c r="O4" s="68"/>
    </row>
    <row r="6" spans="2:15" ht="12" x14ac:dyDescent="0.2">
      <c r="C6" s="98"/>
      <c r="D6" s="98"/>
      <c r="E6" s="98"/>
      <c r="F6" s="98"/>
      <c r="G6" s="98"/>
      <c r="H6" s="98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view="pageBreakPreview" topLeftCell="A16" zoomScale="60" zoomScaleNormal="80" workbookViewId="0">
      <selection activeCell="V57" sqref="V57"/>
    </sheetView>
  </sheetViews>
  <sheetFormatPr defaultRowHeight="12.75" x14ac:dyDescent="0.2"/>
  <cols>
    <col min="1" max="1" width="21.5703125" customWidth="1"/>
    <col min="5" max="5" width="9.5703125" customWidth="1"/>
    <col min="8" max="8" width="11.42578125" customWidth="1"/>
    <col min="17" max="17" width="11.42578125" bestFit="1" customWidth="1"/>
  </cols>
  <sheetData>
    <row r="1" spans="1:20" x14ac:dyDescent="0.2">
      <c r="A1" s="117"/>
      <c r="B1" s="54"/>
      <c r="C1" s="54"/>
      <c r="D1" s="54"/>
      <c r="E1" s="54"/>
      <c r="F1" s="88"/>
      <c r="G1" s="55"/>
      <c r="I1" s="38" t="s">
        <v>30</v>
      </c>
      <c r="J1" s="81" t="s">
        <v>143</v>
      </c>
      <c r="K1" s="82"/>
      <c r="L1" s="82"/>
      <c r="M1" s="82"/>
      <c r="N1" s="83"/>
    </row>
    <row r="2" spans="1:20" x14ac:dyDescent="0.2">
      <c r="A2" s="117"/>
      <c r="B2" s="54"/>
      <c r="C2" s="54"/>
      <c r="D2" s="54"/>
      <c r="E2" s="54"/>
      <c r="F2" s="88"/>
      <c r="G2" s="55"/>
      <c r="I2" s="39" t="s">
        <v>32</v>
      </c>
      <c r="J2" s="38" t="s">
        <v>24</v>
      </c>
      <c r="K2" s="38" t="s">
        <v>26</v>
      </c>
      <c r="L2" s="38" t="s">
        <v>25</v>
      </c>
      <c r="M2" s="38" t="s">
        <v>27</v>
      </c>
      <c r="N2" s="40" t="s">
        <v>28</v>
      </c>
      <c r="O2" s="38" t="s">
        <v>30</v>
      </c>
      <c r="P2" s="135" t="s">
        <v>31</v>
      </c>
      <c r="Q2" s="136"/>
      <c r="R2" s="136"/>
      <c r="S2" s="136"/>
      <c r="T2" s="137"/>
    </row>
    <row r="3" spans="1:20" x14ac:dyDescent="0.2">
      <c r="A3" s="49"/>
      <c r="B3" s="107" t="s">
        <v>53</v>
      </c>
      <c r="C3" s="107" t="s">
        <v>55</v>
      </c>
      <c r="D3" s="107" t="s">
        <v>54</v>
      </c>
      <c r="E3" s="107" t="s">
        <v>56</v>
      </c>
      <c r="F3" s="108" t="s">
        <v>57</v>
      </c>
      <c r="G3" s="55"/>
      <c r="I3" s="41" t="s">
        <v>33</v>
      </c>
      <c r="J3" s="42" t="s">
        <v>19</v>
      </c>
      <c r="K3" s="39" t="s">
        <v>29</v>
      </c>
      <c r="L3" s="39" t="s">
        <v>29</v>
      </c>
      <c r="M3" s="39" t="s">
        <v>22</v>
      </c>
      <c r="N3" s="39" t="s">
        <v>34</v>
      </c>
      <c r="O3" s="39" t="s">
        <v>32</v>
      </c>
      <c r="P3" s="38" t="s">
        <v>24</v>
      </c>
      <c r="Q3" s="38" t="s">
        <v>26</v>
      </c>
      <c r="R3" s="38" t="s">
        <v>25</v>
      </c>
      <c r="S3" s="38" t="s">
        <v>27</v>
      </c>
      <c r="T3" s="40" t="s">
        <v>28</v>
      </c>
    </row>
    <row r="4" spans="1:20" x14ac:dyDescent="0.2">
      <c r="A4" s="41"/>
      <c r="B4" s="109" t="s">
        <v>78</v>
      </c>
      <c r="C4" s="109" t="s">
        <v>80</v>
      </c>
      <c r="D4" s="109" t="s">
        <v>79</v>
      </c>
      <c r="E4" s="110" t="s">
        <v>81</v>
      </c>
      <c r="F4" s="108" t="s">
        <v>82</v>
      </c>
      <c r="I4" s="53">
        <v>1333.412672982</v>
      </c>
      <c r="J4" s="53">
        <v>879.76450643140299</v>
      </c>
      <c r="K4" s="53">
        <v>118.092047057145</v>
      </c>
      <c r="L4" s="53">
        <v>99.616076812863398</v>
      </c>
      <c r="M4" s="53">
        <v>181.79286907227799</v>
      </c>
      <c r="N4" s="53">
        <v>51.405983103319102</v>
      </c>
      <c r="O4" s="47"/>
      <c r="P4" s="47">
        <f>J4/I4*100</f>
        <v>65.97841195433719</v>
      </c>
      <c r="Q4" s="47">
        <f>K4/I4*100</f>
        <v>8.8563765329339379</v>
      </c>
      <c r="R4" s="47">
        <f>L4/I4*100</f>
        <v>7.470761215287185</v>
      </c>
      <c r="S4" s="47">
        <f>M4/I4*100</f>
        <v>13.633653913437199</v>
      </c>
      <c r="T4" s="47">
        <f>N4/I4*100</f>
        <v>3.8552193289386145</v>
      </c>
    </row>
    <row r="5" spans="1:20" ht="22.5" x14ac:dyDescent="0.2">
      <c r="A5" s="104" t="s">
        <v>86</v>
      </c>
      <c r="B5" s="47">
        <v>83.827419661090943</v>
      </c>
      <c r="C5" s="124" t="s">
        <v>142</v>
      </c>
      <c r="D5" s="47">
        <v>6.3652312766310786</v>
      </c>
      <c r="E5" s="47">
        <v>9.1589284758781149E-3</v>
      </c>
      <c r="F5" s="47">
        <v>9.7981901338025601</v>
      </c>
      <c r="I5" s="54">
        <v>1916.3193686033401</v>
      </c>
      <c r="J5" s="54">
        <v>1606.40107916589</v>
      </c>
      <c r="K5" s="54" t="s">
        <v>142</v>
      </c>
      <c r="L5" s="54">
        <v>121.978159810479</v>
      </c>
      <c r="M5" s="54">
        <v>0.17551432033977901</v>
      </c>
      <c r="N5" s="54">
        <v>187.76461530664</v>
      </c>
      <c r="P5" s="47">
        <f t="shared" ref="P5:P14" si="0">J5/I5*100</f>
        <v>83.827419661090943</v>
      </c>
      <c r="Q5" s="124" t="s">
        <v>142</v>
      </c>
      <c r="R5" s="47">
        <f t="shared" ref="R5:R14" si="1">L5/I5*100</f>
        <v>6.3652312766310786</v>
      </c>
      <c r="S5" s="47">
        <f t="shared" ref="S5:S14" si="2">M5/I5*100</f>
        <v>9.1589284758781149E-3</v>
      </c>
      <c r="T5" s="47">
        <f t="shared" ref="T5:T14" si="3">N5/I5*100</f>
        <v>9.7981901338025601</v>
      </c>
    </row>
    <row r="6" spans="1:20" ht="33.75" x14ac:dyDescent="0.2">
      <c r="A6" s="104" t="s">
        <v>205</v>
      </c>
      <c r="B6" s="47">
        <v>66.908659095873816</v>
      </c>
      <c r="C6" s="47">
        <v>5.7744675018182283</v>
      </c>
      <c r="D6" s="47">
        <v>8.1472612485154787</v>
      </c>
      <c r="E6" s="47">
        <v>16.151767852674361</v>
      </c>
      <c r="F6" s="47">
        <v>3.0012517257458682</v>
      </c>
      <c r="H6" s="47"/>
      <c r="I6" s="54">
        <v>784.52046008355103</v>
      </c>
      <c r="J6" s="54">
        <v>524.91212017468399</v>
      </c>
      <c r="K6" s="54">
        <v>45.301879012639503</v>
      </c>
      <c r="L6" s="54">
        <v>63.916931431062501</v>
      </c>
      <c r="M6" s="54">
        <v>126.713923469428</v>
      </c>
      <c r="N6" s="54">
        <v>23.545433847087001</v>
      </c>
      <c r="P6" s="47">
        <f t="shared" si="0"/>
        <v>66.908659095873816</v>
      </c>
      <c r="Q6" s="47">
        <f t="shared" ref="Q6:Q14" si="4">K6/I6*100</f>
        <v>5.7744675018182283</v>
      </c>
      <c r="R6" s="47">
        <f t="shared" si="1"/>
        <v>8.1472612485154787</v>
      </c>
      <c r="S6" s="47">
        <f t="shared" si="2"/>
        <v>16.151767852674361</v>
      </c>
      <c r="T6" s="47">
        <f t="shared" si="3"/>
        <v>3.0012517257458682</v>
      </c>
    </row>
    <row r="7" spans="1:20" ht="45" x14ac:dyDescent="0.2">
      <c r="A7" s="104" t="s">
        <v>204</v>
      </c>
      <c r="B7" s="47">
        <v>58.779089979132991</v>
      </c>
      <c r="C7" s="47">
        <v>10.114235170702063</v>
      </c>
      <c r="D7" s="47">
        <v>10.682301505981069</v>
      </c>
      <c r="E7" s="47">
        <v>15.624382377012994</v>
      </c>
      <c r="F7" s="47">
        <v>4.5502197551041421</v>
      </c>
      <c r="I7" s="54">
        <v>1145.6504822961499</v>
      </c>
      <c r="J7" s="54">
        <v>673.402927835225</v>
      </c>
      <c r="K7" s="54">
        <v>115.873784013715</v>
      </c>
      <c r="L7" s="54">
        <v>122.38183872360101</v>
      </c>
      <c r="M7" s="54">
        <v>179.000812058044</v>
      </c>
      <c r="N7" s="54">
        <v>52.129614569885298</v>
      </c>
      <c r="P7" s="47">
        <f t="shared" si="0"/>
        <v>58.779089979132991</v>
      </c>
      <c r="Q7" s="47">
        <f t="shared" si="4"/>
        <v>10.114235170702063</v>
      </c>
      <c r="R7" s="47">
        <f t="shared" si="1"/>
        <v>10.682301505981069</v>
      </c>
      <c r="S7" s="47">
        <f t="shared" si="2"/>
        <v>15.624382377012994</v>
      </c>
      <c r="T7" s="47">
        <f t="shared" si="3"/>
        <v>4.5502197551041421</v>
      </c>
    </row>
    <row r="8" spans="1:20" ht="45" x14ac:dyDescent="0.2">
      <c r="A8" s="104" t="s">
        <v>206</v>
      </c>
      <c r="B8" s="47">
        <v>59.548930341344978</v>
      </c>
      <c r="C8" s="47">
        <v>11.389529498240355</v>
      </c>
      <c r="D8" s="47">
        <v>8.2336182083176919</v>
      </c>
      <c r="E8" s="47">
        <v>16.557717542864886</v>
      </c>
      <c r="F8" s="47">
        <v>4.180208986170677</v>
      </c>
      <c r="H8" s="69"/>
      <c r="I8" s="54">
        <v>1194.66927125181</v>
      </c>
      <c r="J8" s="54">
        <v>711.412772147194</v>
      </c>
      <c r="K8" s="54">
        <v>136.06720905563799</v>
      </c>
      <c r="L8" s="54">
        <v>98.364506646965296</v>
      </c>
      <c r="M8" s="54">
        <v>197.80996350527701</v>
      </c>
      <c r="N8" s="54">
        <v>49.939672231887897</v>
      </c>
      <c r="P8" s="47">
        <f t="shared" si="0"/>
        <v>59.548930341344978</v>
      </c>
      <c r="Q8" s="47">
        <f t="shared" si="4"/>
        <v>11.389529498240355</v>
      </c>
      <c r="R8" s="47">
        <f t="shared" si="1"/>
        <v>8.2336182083176919</v>
      </c>
      <c r="S8" s="47">
        <f t="shared" si="2"/>
        <v>16.557717542864886</v>
      </c>
      <c r="T8" s="47">
        <f t="shared" si="3"/>
        <v>4.180208986170677</v>
      </c>
    </row>
    <row r="9" spans="1:20" ht="56.25" x14ac:dyDescent="0.2">
      <c r="A9" s="104" t="s">
        <v>207</v>
      </c>
      <c r="B9" s="47">
        <v>66.755966163711932</v>
      </c>
      <c r="C9" s="47">
        <v>7.1223297432081498</v>
      </c>
      <c r="D9" s="47">
        <v>11.823345134435444</v>
      </c>
      <c r="E9" s="47">
        <v>11.953996545499367</v>
      </c>
      <c r="F9" s="47">
        <v>2.3011546784920935</v>
      </c>
      <c r="H9" s="69"/>
      <c r="I9" s="54">
        <v>984.93534171735496</v>
      </c>
      <c r="J9" s="54">
        <v>657.50310345127798</v>
      </c>
      <c r="K9" s="54">
        <v>70.150342794503999</v>
      </c>
      <c r="L9" s="54">
        <v>116.452304802274</v>
      </c>
      <c r="M9" s="54">
        <v>117.73913672429499</v>
      </c>
      <c r="N9" s="54">
        <v>22.664885696051002</v>
      </c>
      <c r="P9" s="47">
        <f t="shared" si="0"/>
        <v>66.755966163711932</v>
      </c>
      <c r="Q9" s="47">
        <f t="shared" si="4"/>
        <v>7.1223297432081498</v>
      </c>
      <c r="R9" s="47">
        <f t="shared" si="1"/>
        <v>11.823345134435444</v>
      </c>
      <c r="S9" s="47">
        <f t="shared" si="2"/>
        <v>11.953996545499367</v>
      </c>
      <c r="T9" s="47">
        <f t="shared" si="3"/>
        <v>2.3011546784920935</v>
      </c>
    </row>
    <row r="10" spans="1:20" ht="33.75" x14ac:dyDescent="0.2">
      <c r="A10" s="104" t="s">
        <v>85</v>
      </c>
      <c r="B10" s="47">
        <v>65.741777027327544</v>
      </c>
      <c r="C10" s="47">
        <v>7.588764466508426</v>
      </c>
      <c r="D10" s="47">
        <v>11.718455519726055</v>
      </c>
      <c r="E10" s="47">
        <v>11.736462167308796</v>
      </c>
      <c r="F10" s="47">
        <v>2.8966687661329127</v>
      </c>
      <c r="I10" s="54">
        <v>1053.82707736159</v>
      </c>
      <c r="J10" s="54">
        <v>692.80464745265897</v>
      </c>
      <c r="K10" s="54">
        <v>79.972454785260595</v>
      </c>
      <c r="L10" s="54">
        <v>123.49225731544701</v>
      </c>
      <c r="M10" s="54">
        <v>123.682016243399</v>
      </c>
      <c r="N10" s="54">
        <v>30.525879798984501</v>
      </c>
      <c r="P10" s="47">
        <f t="shared" si="0"/>
        <v>65.741777027327544</v>
      </c>
      <c r="Q10" s="47">
        <f t="shared" si="4"/>
        <v>7.588764466508426</v>
      </c>
      <c r="R10" s="47">
        <f t="shared" si="1"/>
        <v>11.718455519726055</v>
      </c>
      <c r="S10" s="47">
        <f t="shared" si="2"/>
        <v>11.736462167308796</v>
      </c>
      <c r="T10" s="47">
        <f t="shared" si="3"/>
        <v>2.8966687661329127</v>
      </c>
    </row>
    <row r="11" spans="1:20" ht="22.5" x14ac:dyDescent="0.2">
      <c r="A11" s="104" t="s">
        <v>84</v>
      </c>
      <c r="B11" s="47">
        <v>67.295848907082757</v>
      </c>
      <c r="C11" s="47">
        <v>9.0737681255336984</v>
      </c>
      <c r="D11" s="47">
        <v>5.8826345251332048</v>
      </c>
      <c r="E11" s="47">
        <v>14.06953739244446</v>
      </c>
      <c r="F11" s="47">
        <v>3.6693742155887907</v>
      </c>
      <c r="I11" s="54">
        <v>1087.9926574841099</v>
      </c>
      <c r="J11" s="54">
        <v>732.17389490066103</v>
      </c>
      <c r="K11" s="54">
        <v>98.721930962940206</v>
      </c>
      <c r="L11" s="54">
        <v>64.002631700074502</v>
      </c>
      <c r="M11" s="54">
        <v>153.075533771777</v>
      </c>
      <c r="N11" s="54">
        <v>39.9225220412212</v>
      </c>
      <c r="P11" s="47">
        <f t="shared" si="0"/>
        <v>67.295848907082757</v>
      </c>
      <c r="Q11" s="47">
        <f t="shared" si="4"/>
        <v>9.0737681255336984</v>
      </c>
      <c r="R11" s="47">
        <f t="shared" si="1"/>
        <v>5.8826345251332048</v>
      </c>
      <c r="S11" s="47">
        <f t="shared" si="2"/>
        <v>14.06953739244446</v>
      </c>
      <c r="T11" s="47">
        <f t="shared" si="3"/>
        <v>3.6693742155887907</v>
      </c>
    </row>
    <row r="12" spans="1:20" ht="45" x14ac:dyDescent="0.2">
      <c r="A12" s="104" t="s">
        <v>208</v>
      </c>
      <c r="B12" s="47">
        <v>65.685699816105981</v>
      </c>
      <c r="C12" s="47">
        <v>10.17970361656878</v>
      </c>
      <c r="D12" s="47">
        <v>7.3051431206759903</v>
      </c>
      <c r="E12" s="47">
        <v>12.722968168518111</v>
      </c>
      <c r="F12" s="47">
        <v>3.9613281284669664</v>
      </c>
      <c r="I12" s="54">
        <v>1444.09072712388</v>
      </c>
      <c r="J12" s="54">
        <v>948.56110009081397</v>
      </c>
      <c r="K12" s="54">
        <v>147.004155975564</v>
      </c>
      <c r="L12" s="54">
        <v>105.49289440881</v>
      </c>
      <c r="M12" s="54">
        <v>183.73120353649301</v>
      </c>
      <c r="N12" s="54">
        <v>57.205172174141403</v>
      </c>
      <c r="P12" s="47">
        <f t="shared" si="0"/>
        <v>65.685699816105981</v>
      </c>
      <c r="Q12" s="47">
        <f t="shared" si="4"/>
        <v>10.17970361656878</v>
      </c>
      <c r="R12" s="47">
        <f t="shared" si="1"/>
        <v>7.3051431206759903</v>
      </c>
      <c r="S12" s="47">
        <f t="shared" si="2"/>
        <v>12.722968168518111</v>
      </c>
      <c r="T12" s="47">
        <f t="shared" si="3"/>
        <v>3.9613281284669664</v>
      </c>
    </row>
    <row r="13" spans="1:20" x14ac:dyDescent="0.2">
      <c r="A13" s="104" t="s">
        <v>83</v>
      </c>
      <c r="B13" s="47">
        <v>66.883729551714637</v>
      </c>
      <c r="C13" s="47">
        <v>6.8142315488504313</v>
      </c>
      <c r="D13" s="47">
        <v>7.0705779798475561</v>
      </c>
      <c r="E13" s="47">
        <v>14.724590034700363</v>
      </c>
      <c r="F13" s="47">
        <v>4.0464825577735599</v>
      </c>
      <c r="I13" s="54">
        <v>1665.36030118082</v>
      </c>
      <c r="J13" s="54">
        <v>1113.8550799034001</v>
      </c>
      <c r="K13" s="54">
        <v>113.48150704509401</v>
      </c>
      <c r="L13" s="54">
        <v>117.75059874041401</v>
      </c>
      <c r="M13" s="54">
        <v>245.217476949527</v>
      </c>
      <c r="N13" s="54">
        <v>67.388514111367101</v>
      </c>
      <c r="P13" s="47">
        <f t="shared" si="0"/>
        <v>66.883729551714637</v>
      </c>
      <c r="Q13" s="47">
        <f t="shared" si="4"/>
        <v>6.8142315488504313</v>
      </c>
      <c r="R13" s="47">
        <f t="shared" si="1"/>
        <v>7.0705779798475561</v>
      </c>
      <c r="S13" s="47">
        <f t="shared" si="2"/>
        <v>14.724590034700363</v>
      </c>
      <c r="T13" s="47">
        <f t="shared" si="3"/>
        <v>4.0464825577735599</v>
      </c>
    </row>
    <row r="14" spans="1:20" ht="33.75" x14ac:dyDescent="0.2">
      <c r="A14" s="103" t="s">
        <v>191</v>
      </c>
      <c r="B14" s="47">
        <v>64.460563617424526</v>
      </c>
      <c r="C14" s="47">
        <v>12.557400772416793</v>
      </c>
      <c r="D14" s="47">
        <v>6.3706732071447307</v>
      </c>
      <c r="E14" s="47">
        <v>11.589380385223931</v>
      </c>
      <c r="F14" s="47">
        <v>4.857921537071678</v>
      </c>
      <c r="I14" s="54">
        <v>2624.10264889577</v>
      </c>
      <c r="J14" s="54">
        <v>1691.5113573779799</v>
      </c>
      <c r="K14" s="54">
        <v>329.51908630144698</v>
      </c>
      <c r="L14" s="54">
        <v>167.173004381178</v>
      </c>
      <c r="M14" s="54">
        <v>304.11723767926799</v>
      </c>
      <c r="N14" s="54">
        <v>127.476847735576</v>
      </c>
      <c r="P14" s="47">
        <f t="shared" si="0"/>
        <v>64.460563617424526</v>
      </c>
      <c r="Q14" s="47">
        <f t="shared" si="4"/>
        <v>12.557400772416793</v>
      </c>
      <c r="R14" s="47">
        <f t="shared" si="1"/>
        <v>6.3706732071447307</v>
      </c>
      <c r="S14" s="47">
        <f t="shared" si="2"/>
        <v>11.589380385223931</v>
      </c>
      <c r="T14" s="47">
        <f t="shared" si="3"/>
        <v>4.857921537071678</v>
      </c>
    </row>
    <row r="15" spans="1:20" x14ac:dyDescent="0.2">
      <c r="A15" s="118"/>
      <c r="B15" s="47"/>
      <c r="C15" s="47"/>
      <c r="D15" s="47"/>
      <c r="E15" s="47"/>
      <c r="F15" s="47"/>
    </row>
    <row r="16" spans="1:20" x14ac:dyDescent="0.2">
      <c r="A16" s="118"/>
      <c r="B16" s="47"/>
      <c r="C16" s="47"/>
      <c r="D16" s="47"/>
      <c r="E16" s="47"/>
      <c r="F16" s="47"/>
    </row>
    <row r="17" spans="1:6" x14ac:dyDescent="0.2">
      <c r="A17" s="118"/>
      <c r="B17" s="47"/>
      <c r="C17" s="47"/>
      <c r="D17" s="47"/>
      <c r="E17" s="47"/>
      <c r="F17" s="47"/>
    </row>
    <row r="18" spans="1:6" x14ac:dyDescent="0.2">
      <c r="A18" s="118"/>
      <c r="B18" s="47"/>
      <c r="C18" s="47"/>
      <c r="D18" s="47"/>
      <c r="E18" s="47"/>
      <c r="F18" s="47"/>
    </row>
  </sheetData>
  <mergeCells count="1">
    <mergeCell ref="P2:T2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view="pageBreakPreview" topLeftCell="A22" zoomScale="60" zoomScaleNormal="90" workbookViewId="0">
      <selection activeCell="Y60" sqref="Y60"/>
    </sheetView>
  </sheetViews>
  <sheetFormatPr defaultRowHeight="12.75" x14ac:dyDescent="0.2"/>
  <cols>
    <col min="1" max="1" width="18.5703125" customWidth="1"/>
    <col min="8" max="8" width="11.42578125" customWidth="1"/>
  </cols>
  <sheetData>
    <row r="1" spans="1:12" x14ac:dyDescent="0.2">
      <c r="A1" s="48"/>
      <c r="B1" s="38" t="s">
        <v>30</v>
      </c>
      <c r="C1" s="138" t="s">
        <v>143</v>
      </c>
      <c r="D1" s="136"/>
      <c r="E1" s="136"/>
      <c r="F1" s="136"/>
      <c r="G1" s="137"/>
    </row>
    <row r="2" spans="1:12" x14ac:dyDescent="0.2">
      <c r="A2" s="49"/>
      <c r="B2" s="39" t="s">
        <v>32</v>
      </c>
      <c r="C2" s="107" t="s">
        <v>53</v>
      </c>
      <c r="D2" s="107" t="s">
        <v>55</v>
      </c>
      <c r="E2" s="107" t="s">
        <v>54</v>
      </c>
      <c r="F2" s="107" t="s">
        <v>56</v>
      </c>
      <c r="G2" s="108" t="s">
        <v>57</v>
      </c>
    </row>
    <row r="3" spans="1:12" x14ac:dyDescent="0.2">
      <c r="A3" s="41"/>
      <c r="B3" s="41" t="s">
        <v>33</v>
      </c>
      <c r="C3" s="109" t="s">
        <v>78</v>
      </c>
      <c r="D3" s="109" t="s">
        <v>80</v>
      </c>
      <c r="E3" s="109" t="s">
        <v>79</v>
      </c>
      <c r="F3" s="110" t="s">
        <v>81</v>
      </c>
      <c r="G3" s="108" t="s">
        <v>82</v>
      </c>
    </row>
    <row r="4" spans="1:12" ht="20.25" customHeight="1" x14ac:dyDescent="0.2">
      <c r="A4" s="12" t="s">
        <v>139</v>
      </c>
      <c r="B4" s="54">
        <v>1905.65563546982</v>
      </c>
      <c r="C4" s="54">
        <v>1203.06030471037</v>
      </c>
      <c r="D4" s="54">
        <v>207.65417148877199</v>
      </c>
      <c r="E4" s="54">
        <v>181.934323201848</v>
      </c>
      <c r="F4" s="54">
        <v>274.50556225961901</v>
      </c>
      <c r="G4" s="54">
        <v>34.400991155912003</v>
      </c>
    </row>
    <row r="5" spans="1:12" x14ac:dyDescent="0.2">
      <c r="A5" s="12" t="s">
        <v>110</v>
      </c>
      <c r="B5" s="54">
        <v>1838.12067463015</v>
      </c>
      <c r="C5" s="54">
        <v>1227.47608127798</v>
      </c>
      <c r="D5" s="54">
        <v>162.237435601545</v>
      </c>
      <c r="E5" s="54">
        <v>124.382890368847</v>
      </c>
      <c r="F5" s="54">
        <v>235.95408128754201</v>
      </c>
      <c r="G5" s="54">
        <v>81.733864501682802</v>
      </c>
    </row>
    <row r="6" spans="1:12" ht="48" x14ac:dyDescent="0.2">
      <c r="A6" s="100" t="s">
        <v>109</v>
      </c>
      <c r="B6" s="54">
        <v>1458.0490557170101</v>
      </c>
      <c r="C6" s="54">
        <v>974.09214501352596</v>
      </c>
      <c r="D6" s="54">
        <v>99.876628594825306</v>
      </c>
      <c r="E6" s="54">
        <v>134.04833637504899</v>
      </c>
      <c r="F6" s="54">
        <v>182.317565652952</v>
      </c>
      <c r="G6" s="54">
        <v>63.508145292141897</v>
      </c>
    </row>
    <row r="7" spans="1:12" ht="24" x14ac:dyDescent="0.2">
      <c r="A7" s="100" t="s">
        <v>108</v>
      </c>
      <c r="B7" s="54">
        <v>1386.37516953558</v>
      </c>
      <c r="C7" s="54">
        <v>901.38544619412096</v>
      </c>
      <c r="D7" s="54">
        <v>76.110306183276805</v>
      </c>
      <c r="E7" s="54">
        <v>156.150900039074</v>
      </c>
      <c r="F7" s="54">
        <v>191.96850538646601</v>
      </c>
      <c r="G7" s="54">
        <v>53.735242582922801</v>
      </c>
    </row>
    <row r="8" spans="1:12" ht="36" x14ac:dyDescent="0.2">
      <c r="A8" s="100" t="s">
        <v>113</v>
      </c>
      <c r="B8" s="54">
        <v>1249.0534549056999</v>
      </c>
      <c r="C8" s="54">
        <v>807.93377058842498</v>
      </c>
      <c r="D8" s="54">
        <v>107.750985458139</v>
      </c>
      <c r="E8" s="54">
        <v>102.377889259084</v>
      </c>
      <c r="F8" s="54">
        <v>177.83228680665101</v>
      </c>
      <c r="G8" s="54">
        <v>51.758521010296803</v>
      </c>
    </row>
    <row r="9" spans="1:12" ht="48" x14ac:dyDescent="0.2">
      <c r="A9" s="100" t="s">
        <v>112</v>
      </c>
      <c r="B9" s="54">
        <v>1196.4519835814499</v>
      </c>
      <c r="C9" s="54">
        <v>805.51190237439596</v>
      </c>
      <c r="D9" s="54">
        <v>112.998949291858</v>
      </c>
      <c r="E9" s="54">
        <v>72.926645709849197</v>
      </c>
      <c r="F9" s="54">
        <v>157.36277291295099</v>
      </c>
      <c r="G9" s="54">
        <v>46.762627424517198</v>
      </c>
    </row>
    <row r="10" spans="1:12" ht="48" x14ac:dyDescent="0.2">
      <c r="A10" s="100" t="s">
        <v>138</v>
      </c>
      <c r="B10" s="54">
        <v>1235.0032841427201</v>
      </c>
      <c r="C10" s="54">
        <v>781.09326591802699</v>
      </c>
      <c r="D10" s="54">
        <v>120.023247954721</v>
      </c>
      <c r="E10" s="54">
        <v>103.31252024228201</v>
      </c>
      <c r="F10" s="54">
        <v>171.838078636267</v>
      </c>
      <c r="G10" s="54">
        <v>56.192719842672403</v>
      </c>
    </row>
    <row r="11" spans="1:12" ht="48" x14ac:dyDescent="0.2">
      <c r="A11" s="100" t="s">
        <v>137</v>
      </c>
      <c r="B11" s="54">
        <v>1051.9820146278601</v>
      </c>
      <c r="C11" s="54">
        <v>654.24273270015601</v>
      </c>
      <c r="D11" s="54">
        <v>97.6738921189759</v>
      </c>
      <c r="E11" s="54">
        <v>101.535345737352</v>
      </c>
      <c r="F11" s="54">
        <v>161.19887146589599</v>
      </c>
      <c r="G11" s="54">
        <v>36.529672903425897</v>
      </c>
    </row>
    <row r="12" spans="1:12" x14ac:dyDescent="0.2">
      <c r="A12" s="100" t="s">
        <v>111</v>
      </c>
      <c r="B12" s="54">
        <v>932.64400029032902</v>
      </c>
      <c r="C12" s="54">
        <v>594.59848025425401</v>
      </c>
      <c r="D12" s="54">
        <v>78.926645440414006</v>
      </c>
      <c r="E12" s="54">
        <v>79.728979495722697</v>
      </c>
      <c r="F12" s="54">
        <v>138.48784360496799</v>
      </c>
      <c r="G12" s="54">
        <v>32.6357892038125</v>
      </c>
    </row>
    <row r="13" spans="1:12" x14ac:dyDescent="0.2">
      <c r="A13" s="49"/>
      <c r="B13" s="107" t="s">
        <v>53</v>
      </c>
      <c r="C13" s="107" t="s">
        <v>55</v>
      </c>
      <c r="D13" s="107" t="s">
        <v>54</v>
      </c>
      <c r="E13" s="107" t="s">
        <v>56</v>
      </c>
      <c r="F13" s="108" t="s">
        <v>57</v>
      </c>
      <c r="G13" s="55"/>
    </row>
    <row r="14" spans="1:12" x14ac:dyDescent="0.2">
      <c r="A14" s="41"/>
      <c r="B14" s="109" t="s">
        <v>78</v>
      </c>
      <c r="C14" s="109" t="s">
        <v>80</v>
      </c>
      <c r="D14" s="109" t="s">
        <v>79</v>
      </c>
      <c r="E14" s="110" t="s">
        <v>81</v>
      </c>
      <c r="F14" s="108" t="s">
        <v>82</v>
      </c>
      <c r="K14" s="69"/>
      <c r="L14" s="69"/>
    </row>
    <row r="15" spans="1:12" ht="33.75" x14ac:dyDescent="0.2">
      <c r="A15" s="103" t="s">
        <v>215</v>
      </c>
      <c r="B15" s="47">
        <f>C4/$B$4*100</f>
        <v>63.131044366983325</v>
      </c>
      <c r="C15" s="47">
        <f>D4/$B$4*100</f>
        <v>10.89673116295101</v>
      </c>
      <c r="D15" s="47">
        <f>E4/$B$4*100</f>
        <v>9.5470723994156437</v>
      </c>
      <c r="E15" s="47">
        <f>F4/$B$4*100</f>
        <v>14.404783170173474</v>
      </c>
      <c r="F15" s="47">
        <f>G4/$B$4*100</f>
        <v>1.8052050179271129</v>
      </c>
      <c r="K15" s="69"/>
      <c r="L15" s="69"/>
    </row>
    <row r="16" spans="1:12" ht="45" x14ac:dyDescent="0.2">
      <c r="A16" s="104" t="s">
        <v>214</v>
      </c>
      <c r="B16" s="47">
        <f>C5/$B$5*100</f>
        <v>66.778862684027075</v>
      </c>
      <c r="C16" s="47">
        <f>D5/$B$5*100</f>
        <v>8.826266840950959</v>
      </c>
      <c r="D16" s="47">
        <f>E5/$B$5*100</f>
        <v>6.7668511695443607</v>
      </c>
      <c r="E16" s="47">
        <f>F5/$B$5*100</f>
        <v>12.836702428964223</v>
      </c>
      <c r="F16" s="47">
        <f>G5/$B$5*100</f>
        <v>4.4465994877147308</v>
      </c>
      <c r="H16" s="47"/>
    </row>
    <row r="17" spans="1:10" ht="45" x14ac:dyDescent="0.2">
      <c r="A17" s="104" t="s">
        <v>213</v>
      </c>
      <c r="B17" s="47">
        <f>C6/$B$6*100</f>
        <v>66.807913025567331</v>
      </c>
      <c r="C17" s="47">
        <f>D6/$B$6*100</f>
        <v>6.8500183998068547</v>
      </c>
      <c r="D17" s="47">
        <f>E6/$B$6*100</f>
        <v>9.1936780761556331</v>
      </c>
      <c r="E17" s="47">
        <f>F6/$B$6*100</f>
        <v>12.504213417105884</v>
      </c>
      <c r="F17" s="47">
        <f>G6/$B$6*100</f>
        <v>4.3556933179392336</v>
      </c>
    </row>
    <row r="18" spans="1:10" ht="22.5" x14ac:dyDescent="0.2">
      <c r="A18" s="104" t="s">
        <v>192</v>
      </c>
      <c r="B18" s="47">
        <f>C7/$B$7*100</f>
        <v>65.017425730156063</v>
      </c>
      <c r="C18" s="47">
        <f>D7/$B$7*100</f>
        <v>5.4898780543489467</v>
      </c>
      <c r="D18" s="47">
        <f>E7/$B$7*100</f>
        <v>11.263249910295407</v>
      </c>
      <c r="E18" s="47">
        <f>F7/$B$7*100</f>
        <v>13.846793393650673</v>
      </c>
      <c r="F18" s="47">
        <f>G7/$B$7*100</f>
        <v>3.8759524668148448</v>
      </c>
      <c r="H18" s="69"/>
      <c r="I18" s="69"/>
      <c r="J18" s="69"/>
    </row>
    <row r="19" spans="1:10" ht="33.75" x14ac:dyDescent="0.2">
      <c r="A19" s="104" t="s">
        <v>212</v>
      </c>
      <c r="B19" s="47">
        <f>C8/$B$8*100</f>
        <v>64.683682464928751</v>
      </c>
      <c r="C19" s="47">
        <f>D8/$B$8*100</f>
        <v>8.6266112178740908</v>
      </c>
      <c r="D19" s="47">
        <f>E8/$B$8*100</f>
        <v>8.1964377791031566</v>
      </c>
      <c r="E19" s="47">
        <f>F8/$B$8*100</f>
        <v>14.237363990164607</v>
      </c>
      <c r="F19" s="47">
        <f>G8/$B$8*100</f>
        <v>4.1438195304623235</v>
      </c>
      <c r="H19" s="69"/>
      <c r="I19" s="69"/>
      <c r="J19" s="69"/>
    </row>
    <row r="20" spans="1:10" ht="45" x14ac:dyDescent="0.2">
      <c r="A20" s="104" t="s">
        <v>211</v>
      </c>
      <c r="B20" s="47">
        <f>C9/$B$9*100</f>
        <v>67.325050518382113</v>
      </c>
      <c r="C20" s="47">
        <f>D9/$B$9*100</f>
        <v>9.4445034855145487</v>
      </c>
      <c r="D20" s="47">
        <f>E9/$B$9*100</f>
        <v>6.0952421585320247</v>
      </c>
      <c r="E20" s="47">
        <f>F9/$B$9*100</f>
        <v>13.152452005796547</v>
      </c>
      <c r="F20" s="47">
        <f>G9/$B$9*100</f>
        <v>3.9084416312753576</v>
      </c>
    </row>
    <row r="21" spans="1:10" ht="45" x14ac:dyDescent="0.2">
      <c r="A21" s="104" t="s">
        <v>210</v>
      </c>
      <c r="B21" s="47">
        <f>C10/$B$10*100</f>
        <v>63.246250106956147</v>
      </c>
      <c r="C21" s="47">
        <f>D10/$B$10*100</f>
        <v>9.7184557722075517</v>
      </c>
      <c r="D21" s="47">
        <f>E10/$B$10*100</f>
        <v>8.3653640090517314</v>
      </c>
      <c r="E21" s="47">
        <f>F10/$B$10*100</f>
        <v>13.913977464080086</v>
      </c>
      <c r="F21" s="47">
        <f>G10/$B$10*100</f>
        <v>4.5500057015377644</v>
      </c>
    </row>
    <row r="22" spans="1:10" ht="45" x14ac:dyDescent="0.2">
      <c r="A22" s="104" t="s">
        <v>209</v>
      </c>
      <c r="B22" s="47">
        <f>C11/$B$11*100</f>
        <v>62.191437078094459</v>
      </c>
      <c r="C22" s="47">
        <f>D11/$B$11*100</f>
        <v>9.2847492410341399</v>
      </c>
      <c r="D22" s="47">
        <f>E11/$B$11*100</f>
        <v>9.6518138452462292</v>
      </c>
      <c r="E22" s="47">
        <f>F11/$B$11*100</f>
        <v>15.323348614749872</v>
      </c>
      <c r="F22" s="47">
        <f>G11/$B$11*100</f>
        <v>3.4724617337063806</v>
      </c>
    </row>
    <row r="23" spans="1:10" x14ac:dyDescent="0.2">
      <c r="A23" s="104" t="s">
        <v>111</v>
      </c>
      <c r="B23" s="47">
        <f>C12/B12*100</f>
        <v>63.754066939706618</v>
      </c>
      <c r="C23" s="47">
        <f>D12/$B$12*100</f>
        <v>8.4626765856901898</v>
      </c>
      <c r="D23" s="47">
        <f>E12/$B$12*100</f>
        <v>8.5487044864818014</v>
      </c>
      <c r="E23" s="47">
        <f>F12/$B$12*100</f>
        <v>14.848950249168727</v>
      </c>
      <c r="F23" s="47">
        <f>G12/$B$12*100</f>
        <v>3.4992761647159134</v>
      </c>
    </row>
  </sheetData>
  <mergeCells count="1">
    <mergeCell ref="C1:G1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H30"/>
  <sheetViews>
    <sheetView view="pageLayout" topLeftCell="A16" zoomScaleNormal="80" zoomScaleSheetLayoutView="70" workbookViewId="0">
      <selection activeCell="T58" sqref="T58"/>
    </sheetView>
  </sheetViews>
  <sheetFormatPr defaultRowHeight="12.75" x14ac:dyDescent="0.2"/>
  <cols>
    <col min="1" max="1" width="18.5703125" customWidth="1"/>
    <col min="8" max="8" width="11.42578125" customWidth="1"/>
  </cols>
  <sheetData>
    <row r="1" spans="1:7" x14ac:dyDescent="0.2">
      <c r="A1" s="48"/>
      <c r="B1" s="38" t="s">
        <v>30</v>
      </c>
      <c r="C1" s="138" t="s">
        <v>143</v>
      </c>
      <c r="D1" s="136"/>
      <c r="E1" s="136"/>
      <c r="F1" s="136"/>
      <c r="G1" s="137"/>
    </row>
    <row r="2" spans="1:7" x14ac:dyDescent="0.2">
      <c r="A2" s="49"/>
      <c r="B2" s="39" t="s">
        <v>32</v>
      </c>
      <c r="C2" s="38" t="s">
        <v>24</v>
      </c>
      <c r="D2" s="38" t="s">
        <v>26</v>
      </c>
      <c r="E2" s="38" t="s">
        <v>25</v>
      </c>
      <c r="F2" s="38" t="s">
        <v>27</v>
      </c>
      <c r="G2" s="40" t="s">
        <v>28</v>
      </c>
    </row>
    <row r="3" spans="1:7" x14ac:dyDescent="0.2">
      <c r="A3" s="41" t="s">
        <v>44</v>
      </c>
      <c r="B3" s="41" t="s">
        <v>33</v>
      </c>
      <c r="C3" s="42" t="s">
        <v>19</v>
      </c>
      <c r="D3" s="39" t="s">
        <v>29</v>
      </c>
      <c r="E3" s="39" t="s">
        <v>29</v>
      </c>
      <c r="F3" s="39" t="s">
        <v>22</v>
      </c>
      <c r="G3" s="39" t="s">
        <v>34</v>
      </c>
    </row>
    <row r="4" spans="1:7" ht="13.5" customHeight="1" x14ac:dyDescent="0.2">
      <c r="A4" s="48"/>
      <c r="B4" s="43" t="s">
        <v>76</v>
      </c>
      <c r="C4" s="43"/>
      <c r="D4" s="43" t="s">
        <v>21</v>
      </c>
      <c r="E4" s="43" t="s">
        <v>20</v>
      </c>
      <c r="F4" s="43"/>
      <c r="G4" s="44" t="s">
        <v>23</v>
      </c>
    </row>
    <row r="5" spans="1:7" x14ac:dyDescent="0.2">
      <c r="A5" s="17" t="s">
        <v>0</v>
      </c>
      <c r="B5" s="53">
        <v>1333.412672982</v>
      </c>
      <c r="C5" s="53">
        <v>879.76450643140299</v>
      </c>
      <c r="D5" s="53">
        <v>118.092047057145</v>
      </c>
      <c r="E5" s="53">
        <v>99.616076812863398</v>
      </c>
      <c r="F5" s="53">
        <v>181.79286907227799</v>
      </c>
      <c r="G5" s="53">
        <v>51.405983103319102</v>
      </c>
    </row>
    <row r="6" spans="1:7" x14ac:dyDescent="0.2">
      <c r="A6" s="12" t="s">
        <v>58</v>
      </c>
      <c r="B6" s="54">
        <v>810.73305258211803</v>
      </c>
      <c r="C6" s="54">
        <v>573.120344267164</v>
      </c>
      <c r="D6" s="54">
        <v>58.530921209666602</v>
      </c>
      <c r="E6" s="54">
        <v>76.628735510847505</v>
      </c>
      <c r="F6" s="54">
        <v>82.966351768748495</v>
      </c>
      <c r="G6" s="54">
        <v>18.523283864880302</v>
      </c>
    </row>
    <row r="7" spans="1:7" x14ac:dyDescent="0.2">
      <c r="A7" s="12" t="s">
        <v>1</v>
      </c>
      <c r="B7" s="54">
        <v>986.77755792782102</v>
      </c>
      <c r="C7" s="54">
        <v>667.799894661091</v>
      </c>
      <c r="D7" s="54">
        <v>75.667386525444201</v>
      </c>
      <c r="E7" s="54">
        <v>85.937019075780995</v>
      </c>
      <c r="F7" s="54">
        <v>124.771470778134</v>
      </c>
      <c r="G7" s="54">
        <v>30.510926533803602</v>
      </c>
    </row>
    <row r="8" spans="1:7" x14ac:dyDescent="0.2">
      <c r="A8" s="12" t="s">
        <v>2</v>
      </c>
      <c r="B8" s="54">
        <v>1213.96025753601</v>
      </c>
      <c r="C8" s="54">
        <v>830.42695074359006</v>
      </c>
      <c r="D8" s="54">
        <v>101.035347932866</v>
      </c>
      <c r="E8" s="54">
        <v>83.835561640386004</v>
      </c>
      <c r="F8" s="54">
        <v>150.969436442111</v>
      </c>
      <c r="G8" s="54">
        <v>43.435016345094901</v>
      </c>
    </row>
    <row r="9" spans="1:7" x14ac:dyDescent="0.2">
      <c r="A9" s="12" t="s">
        <v>3</v>
      </c>
      <c r="B9" s="54">
        <v>1368.04346563947</v>
      </c>
      <c r="C9" s="54">
        <v>919.99218152438198</v>
      </c>
      <c r="D9" s="54">
        <v>122.313318626097</v>
      </c>
      <c r="E9" s="54">
        <v>92.7156808450531</v>
      </c>
      <c r="F9" s="54">
        <v>178.71615253642699</v>
      </c>
      <c r="G9" s="54">
        <v>50.208145670363201</v>
      </c>
    </row>
    <row r="10" spans="1:7" x14ac:dyDescent="0.2">
      <c r="A10" s="12" t="s">
        <v>4</v>
      </c>
      <c r="B10" s="54">
        <v>1445.0074523149899</v>
      </c>
      <c r="C10" s="54">
        <v>962.82942133906795</v>
      </c>
      <c r="D10" s="54">
        <v>129.152042285975</v>
      </c>
      <c r="E10" s="54">
        <v>97.457652348045698</v>
      </c>
      <c r="F10" s="54">
        <v>196.38301032266</v>
      </c>
      <c r="G10" s="54">
        <v>55.535203879486197</v>
      </c>
    </row>
    <row r="11" spans="1:7" x14ac:dyDescent="0.2">
      <c r="A11" s="12" t="s">
        <v>5</v>
      </c>
      <c r="B11" s="54">
        <v>1456.5457313124</v>
      </c>
      <c r="C11" s="54">
        <v>958.97158456259797</v>
      </c>
      <c r="D11" s="54">
        <v>136.617094630526</v>
      </c>
      <c r="E11" s="54">
        <v>101.72580337020899</v>
      </c>
      <c r="F11" s="54">
        <v>195.85924661121899</v>
      </c>
      <c r="G11" s="54">
        <v>60.5415325895951</v>
      </c>
    </row>
    <row r="12" spans="1:7" x14ac:dyDescent="0.2">
      <c r="A12" s="12" t="s">
        <v>6</v>
      </c>
      <c r="B12" s="54">
        <v>1397.3354051107899</v>
      </c>
      <c r="C12" s="54">
        <v>905.91018207485695</v>
      </c>
      <c r="D12" s="54">
        <v>131.92417167278299</v>
      </c>
      <c r="E12" s="54">
        <v>108.860738549256</v>
      </c>
      <c r="F12" s="54">
        <v>190.79276647466699</v>
      </c>
      <c r="G12" s="54">
        <v>57.040425848028498</v>
      </c>
    </row>
    <row r="13" spans="1:7" x14ac:dyDescent="0.2">
      <c r="A13" s="12" t="s">
        <v>7</v>
      </c>
      <c r="B13" s="54">
        <v>1319.8644185180499</v>
      </c>
      <c r="C13" s="54">
        <v>853.66097486413196</v>
      </c>
      <c r="D13" s="54">
        <v>116.29953601470901</v>
      </c>
      <c r="E13" s="54">
        <v>108.5296265189</v>
      </c>
      <c r="F13" s="54">
        <v>186.33650195540901</v>
      </c>
      <c r="G13" s="54">
        <v>52.844604352710498</v>
      </c>
    </row>
    <row r="14" spans="1:7" x14ac:dyDescent="0.2">
      <c r="A14" s="12" t="s">
        <v>8</v>
      </c>
      <c r="B14" s="54">
        <v>1248.80337631157</v>
      </c>
      <c r="C14" s="54">
        <v>816.61587278821605</v>
      </c>
      <c r="D14" s="54">
        <v>105.31232736545699</v>
      </c>
      <c r="E14" s="54">
        <v>101.23355946589901</v>
      </c>
      <c r="F14" s="54">
        <v>177.812250865012</v>
      </c>
      <c r="G14" s="54">
        <v>46.420811943556402</v>
      </c>
    </row>
    <row r="15" spans="1:7" x14ac:dyDescent="0.2">
      <c r="A15" s="12" t="s">
        <v>9</v>
      </c>
      <c r="B15" s="55">
        <v>1245.1766192714399</v>
      </c>
      <c r="C15" s="55">
        <v>820.74093257722598</v>
      </c>
      <c r="D15" s="55">
        <v>102.022653291415</v>
      </c>
      <c r="E15" s="55">
        <v>96.949347918461996</v>
      </c>
      <c r="F15" s="55">
        <v>178.853290044857</v>
      </c>
      <c r="G15" s="55">
        <v>45.005075966496001</v>
      </c>
    </row>
    <row r="18" spans="1:8" x14ac:dyDescent="0.2">
      <c r="B18" s="107" t="s">
        <v>53</v>
      </c>
      <c r="C18" s="107" t="s">
        <v>55</v>
      </c>
      <c r="D18" s="107" t="s">
        <v>54</v>
      </c>
      <c r="E18" s="107" t="s">
        <v>56</v>
      </c>
      <c r="F18" s="108" t="s">
        <v>57</v>
      </c>
      <c r="H18" s="47"/>
    </row>
    <row r="19" spans="1:8" x14ac:dyDescent="0.2">
      <c r="B19" s="109" t="s">
        <v>78</v>
      </c>
      <c r="C19" s="109" t="s">
        <v>80</v>
      </c>
      <c r="D19" s="109" t="s">
        <v>79</v>
      </c>
      <c r="E19" s="110" t="s">
        <v>81</v>
      </c>
      <c r="F19" s="108" t="s">
        <v>82</v>
      </c>
    </row>
    <row r="20" spans="1:8" ht="21.75" x14ac:dyDescent="0.2">
      <c r="A20" s="104" t="s">
        <v>96</v>
      </c>
      <c r="B20" s="47">
        <f>C15/$B15*100</f>
        <v>65.913615777450616</v>
      </c>
      <c r="C20" s="47">
        <f>D15/$B15*100</f>
        <v>8.1934282825764146</v>
      </c>
      <c r="D20" s="47">
        <f>E15/$B15*100</f>
        <v>7.7859916752362102</v>
      </c>
      <c r="E20" s="47">
        <f>F15/$B15*100</f>
        <v>14.363688433975344</v>
      </c>
      <c r="F20" s="47">
        <f>G15/$B15*100</f>
        <v>3.614352797021577</v>
      </c>
    </row>
    <row r="21" spans="1:8" x14ac:dyDescent="0.2">
      <c r="A21" s="112" t="s">
        <v>95</v>
      </c>
      <c r="B21" s="47">
        <f>C14/$B14*100</f>
        <v>65.391869391012492</v>
      </c>
      <c r="C21" s="47">
        <f>D14/$B14*100</f>
        <v>8.4330591479104164</v>
      </c>
      <c r="D21" s="47">
        <f>E14/$B14*100</f>
        <v>8.1064450486112207</v>
      </c>
      <c r="E21" s="47">
        <f>F14/$B14*100</f>
        <v>14.238610676261398</v>
      </c>
      <c r="F21" s="47">
        <f>G14/$B14*100</f>
        <v>3.7172234495924883</v>
      </c>
    </row>
    <row r="22" spans="1:8" x14ac:dyDescent="0.2">
      <c r="A22" s="112" t="s">
        <v>94</v>
      </c>
      <c r="B22" s="47">
        <f>C13/$B13*100</f>
        <v>64.677929254478016</v>
      </c>
      <c r="C22" s="47">
        <f>D13/$B13*100</f>
        <v>8.8114759654852026</v>
      </c>
      <c r="D22" s="47">
        <f>E13/$B13*100</f>
        <v>8.2227859919701132</v>
      </c>
      <c r="E22" s="47">
        <f>F13/$B13*100</f>
        <v>14.117851753639099</v>
      </c>
      <c r="F22" s="47">
        <f>G13/$B13*100</f>
        <v>4.003790359925353</v>
      </c>
    </row>
    <row r="23" spans="1:8" x14ac:dyDescent="0.2">
      <c r="A23" s="112" t="s">
        <v>93</v>
      </c>
      <c r="B23" s="47">
        <f>C12/$B12*100</f>
        <v>64.83126232695939</v>
      </c>
      <c r="C23" s="47">
        <f>D12/$B12*100</f>
        <v>9.441124241915503</v>
      </c>
      <c r="D23" s="47">
        <f>E12/$B12*100</f>
        <v>7.7905947384640131</v>
      </c>
      <c r="E23" s="47">
        <f>F12/$B12*100</f>
        <v>13.654042241886778</v>
      </c>
      <c r="F23" s="47">
        <f>G12/$B12*100</f>
        <v>4.0820854921017311</v>
      </c>
    </row>
    <row r="24" spans="1:8" x14ac:dyDescent="0.2">
      <c r="A24" s="112" t="s">
        <v>92</v>
      </c>
      <c r="B24" s="47">
        <f>C11/$B11*100</f>
        <v>65.838755622079233</v>
      </c>
      <c r="C24" s="47">
        <f>D11/$B11*100</f>
        <v>9.3795266220326017</v>
      </c>
      <c r="D24" s="47">
        <f>E11/$B11*100</f>
        <v>6.9840445914836051</v>
      </c>
      <c r="E24" s="47">
        <f>F11/$B11*100</f>
        <v>13.446831252922129</v>
      </c>
      <c r="F24" s="47">
        <f>G11/$B11*100</f>
        <v>4.156514367389275</v>
      </c>
    </row>
    <row r="25" spans="1:8" x14ac:dyDescent="0.2">
      <c r="A25" s="112" t="s">
        <v>91</v>
      </c>
      <c r="B25" s="47">
        <f>C10/$B10*100</f>
        <v>66.63145022515674</v>
      </c>
      <c r="C25" s="47">
        <f>D10/$B10*100</f>
        <v>8.9378115025680707</v>
      </c>
      <c r="D25" s="47">
        <f>E10/$B10*100</f>
        <v>6.744439427762992</v>
      </c>
      <c r="E25" s="47">
        <f>F10/$B10*100</f>
        <v>13.590449655331705</v>
      </c>
      <c r="F25" s="47">
        <f>G10/$B10*100</f>
        <v>3.8432468836417017</v>
      </c>
    </row>
    <row r="26" spans="1:8" x14ac:dyDescent="0.2">
      <c r="A26" s="112" t="s">
        <v>90</v>
      </c>
      <c r="B26" s="47">
        <f>C9/$B9*100</f>
        <v>67.248753759029597</v>
      </c>
      <c r="C26" s="47">
        <f>D9/$B9*100</f>
        <v>8.9407479877785612</v>
      </c>
      <c r="D26" s="47">
        <f>E9/$B9*100</f>
        <v>6.7772467157477809</v>
      </c>
      <c r="E26" s="47">
        <f>F9/$B9*100</f>
        <v>13.063631165614243</v>
      </c>
      <c r="F26" s="47">
        <f>G9/$B9*100</f>
        <v>3.6700694774265972</v>
      </c>
    </row>
    <row r="27" spans="1:8" x14ac:dyDescent="0.2">
      <c r="A27" s="112" t="s">
        <v>89</v>
      </c>
      <c r="B27" s="47">
        <f>C8/$B8*100</f>
        <v>68.40643633829643</v>
      </c>
      <c r="C27" s="47">
        <f>D8/$B8*100</f>
        <v>8.3227887655843595</v>
      </c>
      <c r="D27" s="47">
        <f>E8/$B8*100</f>
        <v>6.9059560327409786</v>
      </c>
      <c r="E27" s="47">
        <f>F8/$B8*100</f>
        <v>12.43611028490632</v>
      </c>
      <c r="F27" s="47">
        <f>G8/$B8*100</f>
        <v>3.5779603224619136</v>
      </c>
    </row>
    <row r="28" spans="1:8" x14ac:dyDescent="0.2">
      <c r="A28" s="111" t="s">
        <v>88</v>
      </c>
      <c r="B28" s="47">
        <f>C7/$B7*100</f>
        <v>67.674815797740109</v>
      </c>
      <c r="C28" s="47">
        <f>D7/$B7*100</f>
        <v>7.6681300580387717</v>
      </c>
      <c r="D28" s="47">
        <f>E7/$B7*100</f>
        <v>8.708854228124526</v>
      </c>
      <c r="E28" s="47">
        <f>F7/$B7*100</f>
        <v>12.644336079161272</v>
      </c>
      <c r="F28" s="47">
        <f>G7/$B7*100</f>
        <v>3.0919761286297271</v>
      </c>
    </row>
    <row r="29" spans="1:8" ht="24" x14ac:dyDescent="0.2">
      <c r="A29" s="111" t="s">
        <v>87</v>
      </c>
      <c r="B29" s="47">
        <f>C6/$B6*100</f>
        <v>70.691621914491193</v>
      </c>
      <c r="C29" s="47">
        <f>D6/$B6*100</f>
        <v>7.2195059795885266</v>
      </c>
      <c r="D29" s="47">
        <f>E6/$B6*100</f>
        <v>9.4517838228984612</v>
      </c>
      <c r="E29" s="47">
        <f>F6/$B6*100</f>
        <v>10.233498129194004</v>
      </c>
      <c r="F29" s="47">
        <f>G6/$B6*100</f>
        <v>2.284757455722962</v>
      </c>
    </row>
    <row r="30" spans="1:8" x14ac:dyDescent="0.2">
      <c r="A30" s="104"/>
      <c r="B30" s="47"/>
      <c r="C30" s="47"/>
      <c r="D30" s="47"/>
      <c r="E30" s="47"/>
      <c r="F30" s="47"/>
    </row>
  </sheetData>
  <mergeCells count="1">
    <mergeCell ref="C1:G1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N23"/>
  <sheetViews>
    <sheetView view="pageLayout" zoomScaleNormal="90" workbookViewId="0">
      <selection activeCell="T58" sqref="T58"/>
    </sheetView>
  </sheetViews>
  <sheetFormatPr defaultRowHeight="12.75" x14ac:dyDescent="0.2"/>
  <cols>
    <col min="1" max="1" width="16" customWidth="1"/>
    <col min="5" max="5" width="9.28515625" customWidth="1"/>
  </cols>
  <sheetData>
    <row r="1" spans="1:14" x14ac:dyDescent="0.2">
      <c r="A1" s="28"/>
      <c r="B1" s="107" t="s">
        <v>53</v>
      </c>
      <c r="C1" s="107" t="s">
        <v>55</v>
      </c>
      <c r="D1" s="107" t="s">
        <v>54</v>
      </c>
      <c r="E1" s="107" t="s">
        <v>56</v>
      </c>
      <c r="F1" s="108" t="s">
        <v>57</v>
      </c>
      <c r="H1" s="48"/>
      <c r="I1" s="38" t="s">
        <v>30</v>
      </c>
      <c r="J1" s="135" t="s">
        <v>77</v>
      </c>
      <c r="K1" s="136"/>
      <c r="L1" s="136"/>
      <c r="M1" s="136"/>
      <c r="N1" s="137"/>
    </row>
    <row r="2" spans="1:14" x14ac:dyDescent="0.2">
      <c r="A2" s="37"/>
      <c r="B2" s="109" t="s">
        <v>78</v>
      </c>
      <c r="C2" s="109" t="s">
        <v>80</v>
      </c>
      <c r="D2" s="109" t="s">
        <v>79</v>
      </c>
      <c r="E2" s="110" t="s">
        <v>81</v>
      </c>
      <c r="F2" s="108" t="s">
        <v>82</v>
      </c>
      <c r="H2" s="49"/>
      <c r="I2" s="39" t="s">
        <v>32</v>
      </c>
      <c r="J2" s="107" t="s">
        <v>53</v>
      </c>
      <c r="K2" s="107" t="s">
        <v>55</v>
      </c>
      <c r="L2" s="107" t="s">
        <v>54</v>
      </c>
      <c r="M2" s="107" t="s">
        <v>56</v>
      </c>
      <c r="N2" s="108" t="s">
        <v>57</v>
      </c>
    </row>
    <row r="3" spans="1:14" x14ac:dyDescent="0.2">
      <c r="A3" s="11" t="s">
        <v>18</v>
      </c>
      <c r="B3" s="127">
        <v>65.345830776047521</v>
      </c>
      <c r="C3" s="127">
        <v>7.454002937103013</v>
      </c>
      <c r="D3" s="128">
        <v>8.4546352568383849</v>
      </c>
      <c r="E3" s="127">
        <v>14.505052211323171</v>
      </c>
      <c r="F3" s="127">
        <v>4.1365545888269359</v>
      </c>
      <c r="H3" s="41" t="s">
        <v>10</v>
      </c>
      <c r="I3" s="41" t="s">
        <v>33</v>
      </c>
      <c r="J3" s="109" t="s">
        <v>78</v>
      </c>
      <c r="K3" s="109" t="s">
        <v>80</v>
      </c>
      <c r="L3" s="109" t="s">
        <v>79</v>
      </c>
      <c r="M3" s="110" t="s">
        <v>81</v>
      </c>
      <c r="N3" s="108" t="s">
        <v>82</v>
      </c>
    </row>
    <row r="4" spans="1:14" ht="12.75" hidden="1" customHeight="1" x14ac:dyDescent="0.2">
      <c r="A4" s="28"/>
      <c r="B4" s="110">
        <v>67.650329594718855</v>
      </c>
      <c r="C4" s="129">
        <v>7.1311443883272378</v>
      </c>
      <c r="D4" s="129">
        <v>7.968548289054084</v>
      </c>
      <c r="E4" s="129">
        <v>14.027305704696014</v>
      </c>
      <c r="F4" s="130">
        <v>3.0028516076269511</v>
      </c>
      <c r="H4" s="48"/>
      <c r="I4" s="43" t="s">
        <v>35</v>
      </c>
      <c r="J4" s="43"/>
      <c r="K4" s="43" t="s">
        <v>21</v>
      </c>
      <c r="L4" s="43" t="s">
        <v>20</v>
      </c>
      <c r="M4" s="43"/>
      <c r="N4" s="44" t="s">
        <v>23</v>
      </c>
    </row>
    <row r="5" spans="1:14" ht="12.75" hidden="1" customHeight="1" x14ac:dyDescent="0.2">
      <c r="A5" s="5"/>
      <c r="B5" s="110">
        <v>65.893310581831358</v>
      </c>
      <c r="C5" s="129">
        <v>7.628156559064343</v>
      </c>
      <c r="D5" s="129">
        <v>9.3809291322016755</v>
      </c>
      <c r="E5" s="129">
        <v>13.248872239487532</v>
      </c>
      <c r="F5" s="130">
        <v>3.5870125749407231</v>
      </c>
      <c r="H5" s="46" t="s">
        <v>29</v>
      </c>
      <c r="I5" s="45">
        <v>1</v>
      </c>
      <c r="J5" s="46">
        <v>2</v>
      </c>
      <c r="K5" s="46">
        <v>3</v>
      </c>
      <c r="L5" s="46">
        <v>4</v>
      </c>
      <c r="M5" s="46">
        <v>5</v>
      </c>
      <c r="N5" s="46">
        <v>6</v>
      </c>
    </row>
    <row r="6" spans="1:14" ht="12.75" hidden="1" customHeight="1" x14ac:dyDescent="0.2">
      <c r="A6" s="6" t="s">
        <v>29</v>
      </c>
      <c r="B6" s="110">
        <v>64.672054050293099</v>
      </c>
      <c r="C6" s="110">
        <v>9.2565287307993884</v>
      </c>
      <c r="D6" s="110">
        <v>7.6823057100531358</v>
      </c>
      <c r="E6" s="110">
        <v>14.27041078289334</v>
      </c>
      <c r="F6" s="130">
        <v>3.8037743769317629</v>
      </c>
      <c r="H6" s="17" t="s">
        <v>0</v>
      </c>
      <c r="I6" s="87">
        <v>803.32582010289389</v>
      </c>
      <c r="J6" s="87">
        <v>537.14219347701703</v>
      </c>
      <c r="K6" s="87">
        <v>84.448108851185069</v>
      </c>
      <c r="L6" s="87">
        <v>56.236111765301679</v>
      </c>
      <c r="M6" s="87">
        <v>95.26387292835112</v>
      </c>
      <c r="N6" s="87">
        <v>28.76912502318736</v>
      </c>
    </row>
    <row r="7" spans="1:14" x14ac:dyDescent="0.2">
      <c r="A7" s="11" t="s">
        <v>17</v>
      </c>
      <c r="B7" s="116">
        <v>67.650329594718855</v>
      </c>
      <c r="C7" s="116">
        <v>7.1311443883272378</v>
      </c>
      <c r="D7" s="131">
        <v>7.968548289054084</v>
      </c>
      <c r="E7" s="116">
        <v>14.027305704696014</v>
      </c>
      <c r="F7" s="116">
        <v>3.0028516076269511</v>
      </c>
      <c r="G7" s="47"/>
      <c r="H7" s="12" t="s">
        <v>36</v>
      </c>
      <c r="I7" s="113">
        <v>1704.02150068067</v>
      </c>
      <c r="J7" s="113">
        <v>1142.9706934461601</v>
      </c>
      <c r="K7" s="113">
        <v>167.54207059143999</v>
      </c>
      <c r="L7" s="113">
        <v>101.460587055833</v>
      </c>
      <c r="M7" s="113">
        <v>217.34461035195801</v>
      </c>
      <c r="N7" s="113">
        <v>72.486646433021306</v>
      </c>
    </row>
    <row r="8" spans="1:14" x14ac:dyDescent="0.2">
      <c r="A8" s="11" t="s">
        <v>16</v>
      </c>
      <c r="B8" s="116">
        <v>65.893310581831358</v>
      </c>
      <c r="C8" s="116">
        <v>7.628156559064343</v>
      </c>
      <c r="D8" s="115">
        <v>9.3809291322016755</v>
      </c>
      <c r="E8" s="116">
        <v>13.248872239487532</v>
      </c>
      <c r="F8" s="116">
        <v>3.5870125749407231</v>
      </c>
      <c r="G8" s="47"/>
      <c r="H8" s="12" t="s">
        <v>37</v>
      </c>
      <c r="I8" s="113">
        <v>1277.84943111546</v>
      </c>
      <c r="J8" s="113">
        <v>818.10150924058701</v>
      </c>
      <c r="K8" s="113">
        <v>123.21341611307901</v>
      </c>
      <c r="L8" s="113">
        <v>99.034991480946303</v>
      </c>
      <c r="M8" s="113">
        <v>181.007104369899</v>
      </c>
      <c r="N8" s="113">
        <v>50.386794177751099</v>
      </c>
    </row>
    <row r="9" spans="1:14" x14ac:dyDescent="0.2">
      <c r="A9" s="11" t="s">
        <v>15</v>
      </c>
      <c r="B9" s="116">
        <v>64.672054050293099</v>
      </c>
      <c r="C9" s="116">
        <v>9.2565287307993884</v>
      </c>
      <c r="D9" s="115">
        <v>7.6823057100531358</v>
      </c>
      <c r="E9" s="116">
        <v>14.27041078289334</v>
      </c>
      <c r="F9" s="116">
        <v>3.8037743769317629</v>
      </c>
      <c r="G9" s="47"/>
      <c r="H9" s="12" t="s">
        <v>38</v>
      </c>
      <c r="I9" s="113">
        <v>1239.55300376011</v>
      </c>
      <c r="J9" s="113">
        <v>797.92797073296094</v>
      </c>
      <c r="K9" s="113">
        <v>115.172583379996</v>
      </c>
      <c r="L9" s="113">
        <v>99.902923056668499</v>
      </c>
      <c r="M9" s="113">
        <v>179.397470941694</v>
      </c>
      <c r="N9" s="113">
        <v>45.032161118095701</v>
      </c>
    </row>
    <row r="10" spans="1:14" x14ac:dyDescent="0.2">
      <c r="A10" s="11" t="s">
        <v>14</v>
      </c>
      <c r="B10" s="116">
        <v>66.394002529490237</v>
      </c>
      <c r="C10" s="116">
        <v>8.2893252457914173</v>
      </c>
      <c r="D10" s="115">
        <v>8.1856624094965635</v>
      </c>
      <c r="E10" s="116">
        <v>13.533394635698336</v>
      </c>
      <c r="F10" s="116">
        <v>3.4096864597938432</v>
      </c>
      <c r="G10" s="47"/>
      <c r="H10" s="12" t="s">
        <v>39</v>
      </c>
      <c r="I10" s="113">
        <v>1190.5622135901001</v>
      </c>
      <c r="J10" s="113">
        <v>790.46190620616596</v>
      </c>
      <c r="K10" s="113">
        <v>98.689574137977303</v>
      </c>
      <c r="L10" s="113">
        <v>97.455403579515007</v>
      </c>
      <c r="M10" s="113">
        <v>161.123482748654</v>
      </c>
      <c r="N10" s="113">
        <v>40.594438592203502</v>
      </c>
    </row>
    <row r="11" spans="1:14" x14ac:dyDescent="0.2">
      <c r="A11" s="11" t="s">
        <v>13</v>
      </c>
      <c r="B11" s="116">
        <v>64.372234855023876</v>
      </c>
      <c r="C11" s="116">
        <v>9.2914609565405311</v>
      </c>
      <c r="D11" s="115">
        <v>8.0595926720050652</v>
      </c>
      <c r="E11" s="116">
        <v>14.472755130075315</v>
      </c>
      <c r="F11" s="116">
        <v>3.6329355002564094</v>
      </c>
      <c r="G11" s="47"/>
      <c r="H11" s="12" t="s">
        <v>40</v>
      </c>
      <c r="I11" s="113">
        <v>1237.6319659820199</v>
      </c>
      <c r="J11" s="113">
        <v>800.40201398359704</v>
      </c>
      <c r="K11" s="113">
        <v>114.561758512683</v>
      </c>
      <c r="L11" s="113">
        <v>95.078671192079597</v>
      </c>
      <c r="M11" s="113">
        <v>176.615165526033</v>
      </c>
      <c r="N11" s="113">
        <v>47.076727602740903</v>
      </c>
    </row>
    <row r="12" spans="1:14" x14ac:dyDescent="0.2">
      <c r="A12" s="11" t="s">
        <v>12</v>
      </c>
      <c r="B12" s="116">
        <v>64.0217453887701</v>
      </c>
      <c r="C12" s="116">
        <v>9.6422483833266313</v>
      </c>
      <c r="D12" s="115">
        <v>7.7501299503257366</v>
      </c>
      <c r="E12" s="116">
        <v>14.164979062665802</v>
      </c>
      <c r="F12" s="116">
        <v>3.943093211988792</v>
      </c>
      <c r="G12" s="47"/>
      <c r="H12" s="12" t="s">
        <v>41</v>
      </c>
      <c r="I12" s="113">
        <v>1180.4379251077401</v>
      </c>
      <c r="J12" s="113">
        <v>777.82962821696901</v>
      </c>
      <c r="K12" s="113">
        <v>90.045653009789106</v>
      </c>
      <c r="L12" s="113">
        <v>110.73604520398899</v>
      </c>
      <c r="M12" s="113">
        <v>156.39471256398201</v>
      </c>
      <c r="N12" s="113">
        <v>42.342456812983997</v>
      </c>
    </row>
    <row r="13" spans="1:14" x14ac:dyDescent="0.2">
      <c r="A13" s="11" t="s">
        <v>11</v>
      </c>
      <c r="B13" s="116">
        <v>67.074898584882959</v>
      </c>
      <c r="C13" s="116">
        <v>9.8321570780952854</v>
      </c>
      <c r="D13" s="115">
        <v>5.9541846752112377</v>
      </c>
      <c r="E13" s="116">
        <v>12.754804459048191</v>
      </c>
      <c r="F13" s="116">
        <v>4.2538575014497519</v>
      </c>
      <c r="G13" s="47"/>
      <c r="H13" s="12" t="s">
        <v>42</v>
      </c>
      <c r="I13" s="113">
        <v>1091.05348803432</v>
      </c>
      <c r="J13" s="113">
        <v>738.10128070989401</v>
      </c>
      <c r="K13" s="113">
        <v>77.804599585608003</v>
      </c>
      <c r="L13" s="113">
        <v>86.941124053423707</v>
      </c>
      <c r="M13" s="113">
        <v>153.04540816832301</v>
      </c>
      <c r="N13" s="113">
        <v>32.762717205508501</v>
      </c>
    </row>
    <row r="14" spans="1:14" ht="13.5" thickBot="1" x14ac:dyDescent="0.25">
      <c r="G14" s="47"/>
      <c r="H14" s="97" t="s">
        <v>43</v>
      </c>
      <c r="I14" s="125">
        <v>1236.87185849147</v>
      </c>
      <c r="J14" s="126">
        <v>808.24419156638999</v>
      </c>
      <c r="K14" s="126">
        <v>92.196464660154803</v>
      </c>
      <c r="L14" s="126">
        <v>104.573004229932</v>
      </c>
      <c r="M14" s="126">
        <v>179.40890886135099</v>
      </c>
      <c r="N14" s="126">
        <v>51.163879620337902</v>
      </c>
    </row>
    <row r="15" spans="1:14" x14ac:dyDescent="0.2">
      <c r="H15" s="96"/>
      <c r="I15" s="47"/>
      <c r="J15" s="47"/>
      <c r="K15" s="47"/>
      <c r="L15" s="47"/>
      <c r="M15" s="47"/>
      <c r="N15" s="47"/>
    </row>
    <row r="16" spans="1:14" x14ac:dyDescent="0.2">
      <c r="H16" s="12" t="s">
        <v>36</v>
      </c>
      <c r="J16" s="47">
        <f t="shared" ref="J16:N23" si="0">J7/$I7*100</f>
        <v>67.074898584882959</v>
      </c>
      <c r="K16" s="47">
        <f t="shared" si="0"/>
        <v>9.8321570780952854</v>
      </c>
      <c r="L16" s="47">
        <f t="shared" si="0"/>
        <v>5.9541846752112377</v>
      </c>
      <c r="M16" s="47">
        <f t="shared" si="0"/>
        <v>12.754804459048191</v>
      </c>
      <c r="N16" s="47">
        <f t="shared" si="0"/>
        <v>4.2538575014497519</v>
      </c>
    </row>
    <row r="17" spans="8:14" x14ac:dyDescent="0.2">
      <c r="H17" s="12" t="s">
        <v>37</v>
      </c>
      <c r="J17" s="47">
        <f t="shared" si="0"/>
        <v>64.0217453887701</v>
      </c>
      <c r="K17" s="47">
        <f t="shared" si="0"/>
        <v>9.6422483833266313</v>
      </c>
      <c r="L17" s="47">
        <f t="shared" si="0"/>
        <v>7.7501299503257366</v>
      </c>
      <c r="M17" s="47">
        <f t="shared" si="0"/>
        <v>14.164979062665802</v>
      </c>
      <c r="N17" s="47">
        <f t="shared" si="0"/>
        <v>3.943093211988792</v>
      </c>
    </row>
    <row r="18" spans="8:14" x14ac:dyDescent="0.2">
      <c r="H18" s="12" t="s">
        <v>38</v>
      </c>
      <c r="J18" s="47">
        <f t="shared" si="0"/>
        <v>64.372234855023876</v>
      </c>
      <c r="K18" s="47">
        <f t="shared" si="0"/>
        <v>9.2914609565405311</v>
      </c>
      <c r="L18" s="47">
        <f t="shared" si="0"/>
        <v>8.0595926720050652</v>
      </c>
      <c r="M18" s="47">
        <f t="shared" si="0"/>
        <v>14.472755130075315</v>
      </c>
      <c r="N18" s="47">
        <f t="shared" si="0"/>
        <v>3.6329355002564094</v>
      </c>
    </row>
    <row r="19" spans="8:14" x14ac:dyDescent="0.2">
      <c r="H19" s="12" t="s">
        <v>39</v>
      </c>
      <c r="J19" s="47">
        <f t="shared" si="0"/>
        <v>66.394002529490237</v>
      </c>
      <c r="K19" s="47">
        <f t="shared" si="0"/>
        <v>8.2893252457914173</v>
      </c>
      <c r="L19" s="47">
        <f t="shared" si="0"/>
        <v>8.1856624094965635</v>
      </c>
      <c r="M19" s="47">
        <f t="shared" si="0"/>
        <v>13.533394635698336</v>
      </c>
      <c r="N19" s="47">
        <f t="shared" si="0"/>
        <v>3.4096864597938432</v>
      </c>
    </row>
    <row r="20" spans="8:14" x14ac:dyDescent="0.2">
      <c r="H20" s="12" t="s">
        <v>40</v>
      </c>
      <c r="J20" s="47">
        <f t="shared" si="0"/>
        <v>64.672054050293099</v>
      </c>
      <c r="K20" s="47">
        <f t="shared" si="0"/>
        <v>9.2565287307993884</v>
      </c>
      <c r="L20" s="47">
        <f t="shared" si="0"/>
        <v>7.6823057100531358</v>
      </c>
      <c r="M20" s="47">
        <f t="shared" si="0"/>
        <v>14.27041078289334</v>
      </c>
      <c r="N20" s="47">
        <f t="shared" si="0"/>
        <v>3.8037743769317629</v>
      </c>
    </row>
    <row r="21" spans="8:14" x14ac:dyDescent="0.2">
      <c r="H21" s="12" t="s">
        <v>41</v>
      </c>
      <c r="J21" s="47">
        <f t="shared" si="0"/>
        <v>65.893310581831358</v>
      </c>
      <c r="K21" s="47">
        <f t="shared" si="0"/>
        <v>7.628156559064343</v>
      </c>
      <c r="L21" s="47">
        <f t="shared" si="0"/>
        <v>9.3809291322016755</v>
      </c>
      <c r="M21" s="47">
        <f t="shared" si="0"/>
        <v>13.248872239487532</v>
      </c>
      <c r="N21" s="47">
        <f t="shared" si="0"/>
        <v>3.5870125749407231</v>
      </c>
    </row>
    <row r="22" spans="8:14" x14ac:dyDescent="0.2">
      <c r="H22" s="12" t="s">
        <v>42</v>
      </c>
      <c r="J22" s="47">
        <f t="shared" si="0"/>
        <v>67.650329594718855</v>
      </c>
      <c r="K22" s="47">
        <f t="shared" si="0"/>
        <v>7.1311443883272378</v>
      </c>
      <c r="L22" s="47">
        <f t="shared" si="0"/>
        <v>7.968548289054084</v>
      </c>
      <c r="M22" s="47">
        <f t="shared" si="0"/>
        <v>14.027305704696014</v>
      </c>
      <c r="N22" s="47">
        <f t="shared" si="0"/>
        <v>3.0028516076269511</v>
      </c>
    </row>
    <row r="23" spans="8:14" x14ac:dyDescent="0.2">
      <c r="H23" s="50" t="s">
        <v>43</v>
      </c>
      <c r="J23" s="47">
        <f t="shared" si="0"/>
        <v>65.345830776047521</v>
      </c>
      <c r="K23" s="47">
        <f t="shared" si="0"/>
        <v>7.454002937103013</v>
      </c>
      <c r="L23" s="47">
        <f t="shared" si="0"/>
        <v>8.4546352568383849</v>
      </c>
      <c r="M23" s="47">
        <f t="shared" si="0"/>
        <v>14.505052211323171</v>
      </c>
      <c r="N23" s="47">
        <f t="shared" si="0"/>
        <v>4.1365545888269359</v>
      </c>
    </row>
  </sheetData>
  <mergeCells count="1">
    <mergeCell ref="J1:N1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O27"/>
  <sheetViews>
    <sheetView view="pageLayout" topLeftCell="A2" zoomScaleNormal="90" zoomScaleSheetLayoutView="90" workbookViewId="0">
      <selection activeCell="T58" sqref="T58"/>
    </sheetView>
  </sheetViews>
  <sheetFormatPr defaultRowHeight="12.75" x14ac:dyDescent="0.2"/>
  <cols>
    <col min="2" max="2" width="3.7109375" customWidth="1"/>
    <col min="5" max="5" width="7.5703125" customWidth="1"/>
  </cols>
  <sheetData>
    <row r="1" spans="1:15" x14ac:dyDescent="0.2">
      <c r="A1" s="4"/>
      <c r="B1" s="6"/>
      <c r="C1" s="10" t="s">
        <v>144</v>
      </c>
      <c r="D1" s="10" t="s">
        <v>135</v>
      </c>
      <c r="E1" s="10" t="s">
        <v>136</v>
      </c>
      <c r="F1" s="132" t="s">
        <v>97</v>
      </c>
      <c r="G1" s="10"/>
      <c r="H1" s="51"/>
      <c r="I1" s="51"/>
      <c r="J1" s="51"/>
      <c r="K1" s="51"/>
      <c r="L1" s="51"/>
      <c r="M1" s="51"/>
      <c r="N1" s="51"/>
      <c r="O1" s="51"/>
    </row>
    <row r="2" spans="1:15" ht="36" x14ac:dyDescent="0.2">
      <c r="A2" s="114" t="s">
        <v>98</v>
      </c>
      <c r="B2" s="2"/>
      <c r="C2" s="53">
        <v>1333.412672982</v>
      </c>
      <c r="D2" s="54">
        <v>821.53574907478298</v>
      </c>
      <c r="E2" s="54">
        <v>785.74832700176296</v>
      </c>
      <c r="F2" s="52">
        <f>E2/D2*100</f>
        <v>95.643838735767247</v>
      </c>
      <c r="G2" s="53"/>
      <c r="H2" s="102"/>
      <c r="I2" s="88"/>
      <c r="J2" s="88"/>
      <c r="K2" s="19"/>
      <c r="L2" s="19"/>
      <c r="M2" s="19"/>
      <c r="N2" s="19"/>
      <c r="O2" s="51"/>
    </row>
    <row r="3" spans="1:15" x14ac:dyDescent="0.2">
      <c r="A3" s="11" t="s">
        <v>99</v>
      </c>
      <c r="B3" s="2"/>
      <c r="C3" s="53">
        <v>1333.412672982</v>
      </c>
      <c r="D3" s="54">
        <v>1036.44650498233</v>
      </c>
      <c r="E3" s="54">
        <v>918.33453799767301</v>
      </c>
      <c r="F3" s="52">
        <f t="shared" ref="F3:F11" si="0">E3/D3*100</f>
        <v>88.604142479435481</v>
      </c>
      <c r="G3" s="53"/>
      <c r="H3" s="102"/>
      <c r="I3" s="88"/>
      <c r="J3" s="88"/>
      <c r="K3" s="19"/>
      <c r="L3" s="19"/>
      <c r="M3" s="19"/>
      <c r="N3" s="19"/>
      <c r="O3" s="51"/>
    </row>
    <row r="4" spans="1:15" x14ac:dyDescent="0.2">
      <c r="A4" s="11" t="s">
        <v>100</v>
      </c>
      <c r="B4" s="2"/>
      <c r="C4" s="53">
        <v>1333.412672982</v>
      </c>
      <c r="D4" s="54">
        <v>1269.18145128272</v>
      </c>
      <c r="E4" s="54">
        <v>1145.7592028510401</v>
      </c>
      <c r="F4" s="52">
        <f t="shared" si="0"/>
        <v>90.275444988032163</v>
      </c>
      <c r="G4" s="53"/>
      <c r="H4" s="102"/>
      <c r="I4" s="88"/>
      <c r="J4" s="88"/>
      <c r="K4" s="19"/>
      <c r="L4" s="19"/>
      <c r="M4" s="19"/>
      <c r="N4" s="19"/>
      <c r="O4" s="51"/>
    </row>
    <row r="5" spans="1:15" x14ac:dyDescent="0.2">
      <c r="A5" s="11" t="s">
        <v>101</v>
      </c>
      <c r="B5" s="2"/>
      <c r="C5" s="53">
        <v>1333.412672982</v>
      </c>
      <c r="D5" s="54">
        <v>1452.23548636909</v>
      </c>
      <c r="E5" s="54">
        <v>1245.10131599295</v>
      </c>
      <c r="F5" s="52">
        <f t="shared" si="0"/>
        <v>85.736874472471314</v>
      </c>
      <c r="G5" s="53"/>
      <c r="H5" s="102"/>
      <c r="I5" s="88"/>
      <c r="J5" s="88"/>
      <c r="K5" s="19"/>
      <c r="L5" s="19"/>
      <c r="M5" s="19"/>
      <c r="N5" s="19"/>
      <c r="O5" s="51"/>
    </row>
    <row r="6" spans="1:15" x14ac:dyDescent="0.2">
      <c r="A6" s="11" t="s">
        <v>102</v>
      </c>
      <c r="B6" s="2"/>
      <c r="C6" s="53">
        <v>1333.412672982</v>
      </c>
      <c r="D6" s="54">
        <v>1600.68601981135</v>
      </c>
      <c r="E6" s="54">
        <v>1244.1644625111101</v>
      </c>
      <c r="F6" s="52">
        <f t="shared" si="0"/>
        <v>77.726952513631744</v>
      </c>
      <c r="G6" s="53"/>
      <c r="H6" s="102"/>
      <c r="I6" s="88"/>
      <c r="J6" s="88"/>
      <c r="K6" s="19"/>
      <c r="L6" s="19"/>
      <c r="M6" s="19"/>
      <c r="N6" s="19"/>
      <c r="O6" s="51"/>
    </row>
    <row r="7" spans="1:15" x14ac:dyDescent="0.2">
      <c r="A7" s="11" t="s">
        <v>103</v>
      </c>
      <c r="B7" s="2"/>
      <c r="C7" s="53">
        <v>1333.412672982</v>
      </c>
      <c r="D7" s="54">
        <v>1635.2805272364899</v>
      </c>
      <c r="E7" s="54">
        <v>1268.2799304141599</v>
      </c>
      <c r="F7" s="52">
        <f t="shared" si="0"/>
        <v>77.557330946603059</v>
      </c>
      <c r="G7" s="53"/>
      <c r="H7" s="102"/>
      <c r="I7" s="88"/>
      <c r="J7" s="88"/>
      <c r="K7" s="19"/>
      <c r="L7" s="19"/>
      <c r="M7" s="19"/>
      <c r="N7" s="19"/>
      <c r="O7" s="51"/>
    </row>
    <row r="8" spans="1:15" x14ac:dyDescent="0.2">
      <c r="A8" s="11" t="s">
        <v>104</v>
      </c>
      <c r="B8" s="2"/>
      <c r="C8" s="53">
        <v>1333.412672982</v>
      </c>
      <c r="D8" s="54">
        <v>1580.7292815824401</v>
      </c>
      <c r="E8" s="54">
        <v>1225.4458170238199</v>
      </c>
      <c r="F8" s="52">
        <f t="shared" si="0"/>
        <v>77.524078999602494</v>
      </c>
      <c r="G8" s="53"/>
      <c r="H8" s="102"/>
      <c r="I8" s="88"/>
      <c r="J8" s="88"/>
      <c r="K8" s="19"/>
      <c r="L8" s="19"/>
      <c r="M8" s="19"/>
      <c r="N8" s="19"/>
      <c r="O8" s="51"/>
    </row>
    <row r="9" spans="1:15" x14ac:dyDescent="0.2">
      <c r="A9" s="14" t="s">
        <v>105</v>
      </c>
      <c r="B9" s="13"/>
      <c r="C9" s="53">
        <v>1333.412672982</v>
      </c>
      <c r="D9" s="54">
        <v>1479.6161181626201</v>
      </c>
      <c r="E9" s="54">
        <v>1175.99331854618</v>
      </c>
      <c r="F9" s="52">
        <f t="shared" si="0"/>
        <v>79.479623404381584</v>
      </c>
      <c r="G9" s="53"/>
      <c r="H9" s="102"/>
      <c r="I9" s="88"/>
      <c r="J9" s="88"/>
      <c r="K9" s="19"/>
      <c r="L9" s="19"/>
      <c r="M9" s="19"/>
      <c r="N9" s="19"/>
      <c r="O9" s="51"/>
    </row>
    <row r="10" spans="1:15" x14ac:dyDescent="0.2">
      <c r="A10" s="14" t="s">
        <v>106</v>
      </c>
      <c r="B10" s="2"/>
      <c r="C10" s="53">
        <v>1333.412672982</v>
      </c>
      <c r="D10" s="54">
        <v>1342.8412377896</v>
      </c>
      <c r="E10" s="54">
        <v>1164.22519178375</v>
      </c>
      <c r="F10" s="52">
        <f t="shared" si="0"/>
        <v>86.698647540802142</v>
      </c>
      <c r="G10" s="53"/>
      <c r="H10" s="102"/>
      <c r="I10" s="88"/>
      <c r="J10" s="88"/>
      <c r="K10" s="19"/>
      <c r="L10" s="19"/>
      <c r="M10" s="19"/>
      <c r="N10" s="19"/>
      <c r="O10" s="51"/>
    </row>
    <row r="11" spans="1:15" x14ac:dyDescent="0.2">
      <c r="A11" s="11" t="s">
        <v>107</v>
      </c>
      <c r="B11" s="2"/>
      <c r="C11" s="53">
        <v>1333.412672982</v>
      </c>
      <c r="D11" s="54">
        <v>1326.13820389958</v>
      </c>
      <c r="E11" s="54">
        <v>1164.06276600048</v>
      </c>
      <c r="F11" s="52">
        <f t="shared" si="0"/>
        <v>87.778390108775355</v>
      </c>
      <c r="G11" s="53"/>
      <c r="H11" s="102"/>
      <c r="I11" s="88"/>
      <c r="J11" s="88"/>
      <c r="K11" s="19"/>
      <c r="L11" s="19"/>
      <c r="M11" s="19"/>
      <c r="N11" s="19"/>
      <c r="O11" s="51"/>
    </row>
    <row r="12" spans="1:15" x14ac:dyDescent="0.2">
      <c r="A12" s="14"/>
      <c r="B12" s="18"/>
      <c r="C12" s="18"/>
      <c r="D12" s="18"/>
      <c r="E12" s="18"/>
      <c r="G12" s="51"/>
      <c r="H12" s="102"/>
      <c r="I12" s="51"/>
      <c r="J12" s="51"/>
      <c r="K12" s="51"/>
      <c r="L12" s="51"/>
      <c r="M12" s="51"/>
      <c r="N12" s="51"/>
      <c r="O12" s="51"/>
    </row>
    <row r="13" spans="1:15" x14ac:dyDescent="0.2">
      <c r="A13" s="14"/>
      <c r="B13" s="18"/>
      <c r="C13" s="18"/>
      <c r="D13" s="18"/>
      <c r="E13" s="18"/>
      <c r="G13" s="51"/>
      <c r="H13" s="102"/>
      <c r="I13" s="51"/>
      <c r="J13" s="51"/>
      <c r="K13" s="51"/>
      <c r="L13" s="51"/>
      <c r="M13" s="51"/>
    </row>
    <row r="14" spans="1:15" x14ac:dyDescent="0.2">
      <c r="A14" s="14"/>
      <c r="B14" s="18"/>
      <c r="C14" s="18"/>
      <c r="D14" s="18"/>
      <c r="E14" s="18"/>
    </row>
    <row r="15" spans="1:15" x14ac:dyDescent="0.2">
      <c r="A15" s="14"/>
      <c r="B15" s="18"/>
      <c r="C15" s="18"/>
      <c r="D15" s="18"/>
      <c r="E15" s="18"/>
    </row>
    <row r="16" spans="1:15" x14ac:dyDescent="0.2">
      <c r="A16" s="14"/>
      <c r="B16" s="18"/>
      <c r="C16" s="18"/>
      <c r="D16" s="18"/>
      <c r="E16" s="18"/>
    </row>
    <row r="17" spans="1:5" x14ac:dyDescent="0.2">
      <c r="A17" s="14"/>
      <c r="B17" s="18"/>
      <c r="C17" s="18"/>
      <c r="D17" s="18"/>
      <c r="E17" s="18"/>
    </row>
    <row r="18" spans="1:5" x14ac:dyDescent="0.2">
      <c r="A18" s="14"/>
      <c r="B18" s="18"/>
      <c r="C18" s="18"/>
      <c r="D18" s="18"/>
      <c r="E18" s="18"/>
    </row>
    <row r="19" spans="1:5" x14ac:dyDescent="0.2">
      <c r="A19" s="14"/>
      <c r="B19" s="18"/>
      <c r="C19" s="18"/>
      <c r="D19" s="18"/>
      <c r="E19" s="18"/>
    </row>
    <row r="20" spans="1:5" x14ac:dyDescent="0.2">
      <c r="A20" s="14"/>
      <c r="B20" s="18"/>
      <c r="C20" s="18"/>
      <c r="D20" s="18"/>
      <c r="E20" s="18"/>
    </row>
    <row r="21" spans="1:5" x14ac:dyDescent="0.2">
      <c r="A21" s="14"/>
      <c r="B21" s="18"/>
      <c r="C21" s="18"/>
      <c r="D21" s="18"/>
      <c r="E21" s="18"/>
    </row>
    <row r="22" spans="1:5" x14ac:dyDescent="0.2">
      <c r="A22" s="14"/>
      <c r="B22" s="18"/>
      <c r="C22" s="18"/>
      <c r="D22" s="18"/>
      <c r="E22" s="18"/>
    </row>
    <row r="23" spans="1:5" x14ac:dyDescent="0.2">
      <c r="A23" s="14"/>
      <c r="B23" s="18"/>
      <c r="C23" s="18"/>
      <c r="D23" s="18"/>
      <c r="E23" s="18"/>
    </row>
    <row r="24" spans="1:5" x14ac:dyDescent="0.2">
      <c r="A24" s="14"/>
      <c r="B24" s="18"/>
      <c r="C24" s="18"/>
      <c r="D24" s="18"/>
      <c r="E24" s="18"/>
    </row>
    <row r="25" spans="1:5" x14ac:dyDescent="0.2">
      <c r="A25" s="14"/>
      <c r="B25" s="18"/>
      <c r="C25" s="18"/>
      <c r="D25" s="18"/>
      <c r="E25" s="18"/>
    </row>
    <row r="26" spans="1:5" x14ac:dyDescent="0.2">
      <c r="A26" s="14"/>
      <c r="B26" s="18"/>
      <c r="C26" s="18"/>
      <c r="D26" s="18"/>
      <c r="E26" s="18"/>
    </row>
    <row r="27" spans="1:5" x14ac:dyDescent="0.2">
      <c r="A27" s="15"/>
      <c r="B27" s="15"/>
      <c r="C27" s="15"/>
      <c r="D27" s="16"/>
      <c r="E27" s="16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view="pageLayout" topLeftCell="A8" zoomScaleNormal="90" zoomScaleSheetLayoutView="80" workbookViewId="0">
      <selection activeCell="T58" sqref="T58"/>
    </sheetView>
  </sheetViews>
  <sheetFormatPr defaultRowHeight="12.75" x14ac:dyDescent="0.2"/>
  <cols>
    <col min="4" max="4" width="8" customWidth="1"/>
  </cols>
  <sheetData>
    <row r="1" spans="1:24" x14ac:dyDescent="0.2">
      <c r="A1" s="3"/>
      <c r="B1" s="119"/>
      <c r="C1" s="8"/>
      <c r="D1" s="8"/>
      <c r="M1" s="51"/>
      <c r="N1" s="51"/>
      <c r="W1" t="s">
        <v>200</v>
      </c>
      <c r="X1" t="s">
        <v>201</v>
      </c>
    </row>
    <row r="2" spans="1:24" x14ac:dyDescent="0.2">
      <c r="A2" s="4"/>
      <c r="B2" s="10" t="s">
        <v>114</v>
      </c>
      <c r="C2" s="10" t="s">
        <v>135</v>
      </c>
      <c r="D2" s="10" t="s">
        <v>136</v>
      </c>
      <c r="E2" t="s">
        <v>97</v>
      </c>
      <c r="F2" s="10"/>
      <c r="G2" s="51"/>
      <c r="H2" s="51"/>
      <c r="I2" s="51"/>
      <c r="J2" s="51"/>
      <c r="K2" s="51"/>
      <c r="L2" s="51"/>
      <c r="M2" s="51"/>
      <c r="N2" s="51"/>
      <c r="U2" t="s">
        <v>0</v>
      </c>
      <c r="W2">
        <v>1460.28296257024</v>
      </c>
      <c r="X2">
        <v>1197.6224501890299</v>
      </c>
    </row>
    <row r="3" spans="1:24" ht="22.5" customHeight="1" x14ac:dyDescent="0.2">
      <c r="A3" s="104" t="s">
        <v>111</v>
      </c>
      <c r="B3" s="53">
        <v>1333.412672982</v>
      </c>
      <c r="C3" s="54">
        <v>1045.7710300245701</v>
      </c>
      <c r="D3" s="54">
        <v>819.45317110514304</v>
      </c>
      <c r="E3" s="52">
        <f>D3/C3*100</f>
        <v>78.358756130956337</v>
      </c>
      <c r="F3" s="53"/>
      <c r="G3" s="102"/>
      <c r="H3" s="88"/>
      <c r="I3" s="88"/>
      <c r="J3" s="19"/>
      <c r="K3" s="19"/>
      <c r="L3" s="19"/>
      <c r="M3" s="19"/>
      <c r="N3" s="51"/>
      <c r="T3" s="103" t="s">
        <v>150</v>
      </c>
      <c r="U3" t="s">
        <v>193</v>
      </c>
      <c r="W3">
        <v>1045.7710300245701</v>
      </c>
      <c r="X3">
        <v>819.45317110514304</v>
      </c>
    </row>
    <row r="4" spans="1:24" ht="22.5" customHeight="1" x14ac:dyDescent="0.2">
      <c r="A4" s="104" t="s">
        <v>157</v>
      </c>
      <c r="B4" s="53">
        <v>1333.412672982</v>
      </c>
      <c r="C4" s="54">
        <v>1160.9443417980001</v>
      </c>
      <c r="D4" s="54">
        <v>875.94077133150495</v>
      </c>
      <c r="E4" s="52">
        <f t="shared" ref="E4:E11" si="0">D4/C4*100</f>
        <v>75.450711958757736</v>
      </c>
      <c r="F4" s="53"/>
      <c r="G4" s="102"/>
      <c r="H4" s="88"/>
      <c r="I4" s="88"/>
      <c r="J4" s="19"/>
      <c r="K4" s="19"/>
      <c r="L4" s="19"/>
      <c r="M4" s="19"/>
      <c r="N4" s="51"/>
      <c r="T4" s="104" t="s">
        <v>151</v>
      </c>
      <c r="U4" t="s">
        <v>202</v>
      </c>
      <c r="W4">
        <v>1160.9443417980001</v>
      </c>
      <c r="X4">
        <v>875.94077133150495</v>
      </c>
    </row>
    <row r="5" spans="1:24" ht="22.5" customHeight="1" x14ac:dyDescent="0.2">
      <c r="A5" s="104" t="s">
        <v>158</v>
      </c>
      <c r="B5" s="53">
        <v>1333.412672982</v>
      </c>
      <c r="C5" s="54">
        <v>1377.5842458464699</v>
      </c>
      <c r="D5" s="54">
        <v>994.24890059164102</v>
      </c>
      <c r="E5" s="52">
        <f t="shared" si="0"/>
        <v>72.173364611956288</v>
      </c>
      <c r="F5" s="53"/>
      <c r="G5" s="102"/>
      <c r="H5" s="88"/>
      <c r="I5" s="88"/>
      <c r="J5" s="19"/>
      <c r="K5" s="19"/>
      <c r="L5" s="19"/>
      <c r="M5" s="19"/>
      <c r="N5" s="51"/>
      <c r="T5" s="104" t="s">
        <v>152</v>
      </c>
      <c r="U5" t="s">
        <v>203</v>
      </c>
      <c r="W5">
        <v>1377.5842458464699</v>
      </c>
      <c r="X5">
        <v>994.24890059164102</v>
      </c>
    </row>
    <row r="6" spans="1:24" ht="22.5" customHeight="1" x14ac:dyDescent="0.2">
      <c r="A6" s="104" t="s">
        <v>155</v>
      </c>
      <c r="B6" s="53">
        <v>1333.412672982</v>
      </c>
      <c r="C6" s="54">
        <v>1360.9192782579501</v>
      </c>
      <c r="D6" s="54">
        <v>1076.72057943205</v>
      </c>
      <c r="E6" s="52">
        <f t="shared" si="0"/>
        <v>79.117152400861741</v>
      </c>
      <c r="F6" s="53"/>
      <c r="G6" s="102"/>
      <c r="H6" s="88"/>
      <c r="I6" s="88"/>
      <c r="J6" s="19"/>
      <c r="K6" s="19"/>
      <c r="L6" s="19"/>
      <c r="M6" s="19"/>
      <c r="N6" s="51"/>
      <c r="T6" s="104" t="s">
        <v>153</v>
      </c>
      <c r="U6" t="s">
        <v>194</v>
      </c>
      <c r="W6">
        <v>1360.9192782579501</v>
      </c>
      <c r="X6">
        <v>1076.72057943205</v>
      </c>
    </row>
    <row r="7" spans="1:24" ht="22.5" customHeight="1" x14ac:dyDescent="0.2">
      <c r="A7" s="104" t="s">
        <v>154</v>
      </c>
      <c r="B7" s="53">
        <v>1333.412672982</v>
      </c>
      <c r="C7" s="54">
        <v>1411.3118417995199</v>
      </c>
      <c r="D7" s="54">
        <v>1127.0824735126801</v>
      </c>
      <c r="E7" s="52">
        <f t="shared" si="0"/>
        <v>79.860626130336456</v>
      </c>
      <c r="F7" s="53"/>
      <c r="G7" s="102"/>
      <c r="H7" s="88"/>
      <c r="I7" s="88"/>
      <c r="J7" s="19"/>
      <c r="K7" s="19"/>
      <c r="L7" s="19"/>
      <c r="M7" s="19"/>
      <c r="N7" s="51"/>
      <c r="T7" s="104" t="s">
        <v>154</v>
      </c>
      <c r="U7" t="s">
        <v>195</v>
      </c>
      <c r="W7">
        <v>1411.3118417995199</v>
      </c>
      <c r="X7">
        <v>1127.0824735126801</v>
      </c>
    </row>
    <row r="8" spans="1:24" ht="22.5" customHeight="1" x14ac:dyDescent="0.2">
      <c r="A8" s="104" t="s">
        <v>153</v>
      </c>
      <c r="B8" s="53">
        <v>1333.412672982</v>
      </c>
      <c r="C8" s="54">
        <v>1489.2834513032001</v>
      </c>
      <c r="D8" s="54">
        <v>1341.60450539199</v>
      </c>
      <c r="E8" s="52">
        <f t="shared" si="0"/>
        <v>90.083892640988978</v>
      </c>
      <c r="F8" s="53"/>
      <c r="G8" s="102"/>
      <c r="H8" s="88"/>
      <c r="I8" s="88"/>
      <c r="J8" s="19"/>
      <c r="K8" s="19"/>
      <c r="L8" s="19"/>
      <c r="M8" s="19"/>
      <c r="N8" s="51"/>
      <c r="T8" s="104" t="s">
        <v>155</v>
      </c>
      <c r="U8" t="s">
        <v>196</v>
      </c>
      <c r="W8">
        <v>1489.2834513032001</v>
      </c>
      <c r="X8">
        <v>1341.60450539199</v>
      </c>
    </row>
    <row r="9" spans="1:24" ht="22.5" customHeight="1" x14ac:dyDescent="0.2">
      <c r="A9" s="104" t="s">
        <v>152</v>
      </c>
      <c r="B9" s="53">
        <v>1333.412672982</v>
      </c>
      <c r="C9" s="54">
        <v>1737.2196517192699</v>
      </c>
      <c r="D9" s="54">
        <v>1291.1638288489401</v>
      </c>
      <c r="E9" s="52">
        <f t="shared" si="0"/>
        <v>74.323579495034906</v>
      </c>
      <c r="F9" s="53"/>
      <c r="G9" s="102"/>
      <c r="H9" s="88"/>
      <c r="I9" s="88"/>
      <c r="J9" s="19"/>
      <c r="K9" s="19"/>
      <c r="L9" s="19"/>
      <c r="M9" s="19"/>
      <c r="N9" s="51"/>
      <c r="T9" s="104" t="s">
        <v>156</v>
      </c>
      <c r="U9" t="s">
        <v>197</v>
      </c>
      <c r="W9">
        <v>1737.2196517192699</v>
      </c>
      <c r="X9">
        <v>1291.1638288489401</v>
      </c>
    </row>
    <row r="10" spans="1:24" ht="19.5" customHeight="1" x14ac:dyDescent="0.2">
      <c r="A10" s="104" t="s">
        <v>151</v>
      </c>
      <c r="B10" s="53">
        <v>1333.412672982</v>
      </c>
      <c r="C10" s="54">
        <v>2133.8604658606</v>
      </c>
      <c r="D10" s="54">
        <v>1602.16577844478</v>
      </c>
      <c r="E10" s="52">
        <f t="shared" si="0"/>
        <v>75.082968360755302</v>
      </c>
      <c r="F10" s="53"/>
      <c r="G10" s="102"/>
      <c r="H10" s="88"/>
      <c r="I10" s="88"/>
      <c r="J10" s="19"/>
      <c r="K10" s="19"/>
      <c r="L10" s="19"/>
      <c r="M10" s="19"/>
      <c r="N10" s="51"/>
      <c r="T10" s="104" t="s">
        <v>157</v>
      </c>
      <c r="U10" t="s">
        <v>198</v>
      </c>
      <c r="W10">
        <v>2133.8604658606</v>
      </c>
      <c r="X10">
        <v>1602.16577844478</v>
      </c>
    </row>
    <row r="11" spans="1:24" ht="19.5" customHeight="1" x14ac:dyDescent="0.2">
      <c r="A11" s="103" t="s">
        <v>150</v>
      </c>
      <c r="B11" s="53">
        <v>1333.412672982</v>
      </c>
      <c r="C11" s="54">
        <v>2015.2373100361399</v>
      </c>
      <c r="D11" s="54">
        <v>1761.34483009222</v>
      </c>
      <c r="E11" s="52">
        <f t="shared" si="0"/>
        <v>87.401360689408506</v>
      </c>
      <c r="F11" s="53"/>
      <c r="G11" s="102"/>
      <c r="H11" s="88"/>
      <c r="I11" s="88"/>
      <c r="J11" s="19"/>
      <c r="K11" s="19"/>
      <c r="L11" s="19"/>
      <c r="M11" s="19"/>
      <c r="N11" s="51"/>
      <c r="T11" s="104" t="s">
        <v>111</v>
      </c>
      <c r="U11" t="s">
        <v>199</v>
      </c>
      <c r="W11">
        <v>2015.2373100361399</v>
      </c>
      <c r="X11">
        <v>1761.34483009222</v>
      </c>
    </row>
    <row r="12" spans="1:24" x14ac:dyDescent="0.2">
      <c r="A12" s="14"/>
      <c r="B12" s="18"/>
      <c r="C12" s="18"/>
      <c r="D12" s="18"/>
      <c r="F12" s="51"/>
      <c r="G12" s="102"/>
      <c r="H12" s="51"/>
      <c r="I12" s="51"/>
      <c r="J12" s="51"/>
      <c r="K12" s="51"/>
      <c r="L12" s="51"/>
      <c r="M12" s="51"/>
      <c r="N12" s="51"/>
    </row>
    <row r="13" spans="1:24" x14ac:dyDescent="0.2">
      <c r="A13" s="14"/>
      <c r="B13" s="18"/>
      <c r="C13" s="18"/>
      <c r="D13" s="18"/>
      <c r="F13" s="51"/>
      <c r="G13" s="102"/>
      <c r="H13" s="51"/>
      <c r="I13" s="51"/>
      <c r="J13" s="51"/>
      <c r="K13" s="51"/>
      <c r="L13" s="51"/>
    </row>
    <row r="14" spans="1:24" x14ac:dyDescent="0.2">
      <c r="A14" s="14"/>
      <c r="B14" s="18"/>
      <c r="C14" s="18"/>
      <c r="D14" s="18"/>
    </row>
    <row r="15" spans="1:24" x14ac:dyDescent="0.2">
      <c r="A15" s="14"/>
      <c r="B15" s="18"/>
      <c r="C15" s="18"/>
      <c r="D15" s="18"/>
    </row>
    <row r="16" spans="1:24" x14ac:dyDescent="0.2">
      <c r="A16" s="14"/>
      <c r="B16" s="18"/>
      <c r="C16" s="18"/>
      <c r="D16" s="18"/>
    </row>
    <row r="17" spans="1:4" x14ac:dyDescent="0.2">
      <c r="A17" s="14"/>
      <c r="B17" s="18"/>
      <c r="C17" s="18"/>
      <c r="D17" s="18"/>
    </row>
    <row r="18" spans="1:4" x14ac:dyDescent="0.2">
      <c r="A18" s="14"/>
      <c r="B18" s="18"/>
      <c r="C18" s="18"/>
      <c r="D18" s="18"/>
    </row>
    <row r="19" spans="1:4" x14ac:dyDescent="0.2">
      <c r="A19" s="14"/>
      <c r="B19" s="18"/>
      <c r="C19" s="18"/>
      <c r="D19" s="18"/>
    </row>
    <row r="20" spans="1:4" x14ac:dyDescent="0.2">
      <c r="A20" s="14"/>
      <c r="B20" s="18"/>
      <c r="C20" s="18"/>
      <c r="D20" s="18"/>
    </row>
    <row r="21" spans="1:4" x14ac:dyDescent="0.2">
      <c r="A21" s="14"/>
      <c r="B21" s="18"/>
      <c r="C21" s="18"/>
      <c r="D21" s="18"/>
    </row>
    <row r="22" spans="1:4" x14ac:dyDescent="0.2">
      <c r="A22" s="14"/>
      <c r="B22" s="18"/>
      <c r="C22" s="18"/>
      <c r="D22" s="18"/>
    </row>
    <row r="23" spans="1:4" x14ac:dyDescent="0.2">
      <c r="A23" s="14"/>
      <c r="B23" s="18"/>
      <c r="C23" s="18"/>
      <c r="D23" s="18"/>
    </row>
    <row r="24" spans="1:4" x14ac:dyDescent="0.2">
      <c r="A24" s="14"/>
      <c r="B24" s="18"/>
      <c r="C24" s="18"/>
      <c r="D24" s="18"/>
    </row>
    <row r="25" spans="1:4" x14ac:dyDescent="0.2">
      <c r="A25" s="14"/>
      <c r="B25" s="18"/>
      <c r="C25" s="18"/>
      <c r="D25" s="18"/>
    </row>
    <row r="26" spans="1:4" x14ac:dyDescent="0.2">
      <c r="A26" s="14"/>
      <c r="B26" s="18"/>
      <c r="C26" s="18"/>
      <c r="D26" s="18"/>
    </row>
    <row r="27" spans="1:4" x14ac:dyDescent="0.2">
      <c r="A27" s="15"/>
      <c r="B27" s="15"/>
      <c r="C27" s="16"/>
      <c r="D27" s="16"/>
    </row>
  </sheetData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topLeftCell="A21" zoomScale="90" zoomScaleNormal="90" workbookViewId="0">
      <selection activeCell="S41" sqref="S41"/>
    </sheetView>
  </sheetViews>
  <sheetFormatPr defaultRowHeight="12.75" x14ac:dyDescent="0.2"/>
  <cols>
    <col min="1" max="1" width="5.5703125" customWidth="1"/>
    <col min="3" max="3" width="8.7109375" customWidth="1"/>
    <col min="4" max="4" width="9.140625" customWidth="1"/>
    <col min="6" max="6" width="7.7109375" customWidth="1"/>
    <col min="9" max="9" width="8" customWidth="1"/>
    <col min="12" max="12" width="8" customWidth="1"/>
    <col min="14" max="14" width="12.5703125" customWidth="1"/>
  </cols>
  <sheetData>
    <row r="1" spans="1:14" x14ac:dyDescent="0.2">
      <c r="A1" s="3"/>
      <c r="B1" s="119"/>
      <c r="C1" s="8"/>
      <c r="D1" s="8"/>
      <c r="M1" s="51"/>
      <c r="N1" s="51"/>
    </row>
    <row r="2" spans="1:14" x14ac:dyDescent="0.2">
      <c r="A2" s="4"/>
      <c r="B2" s="10" t="s">
        <v>114</v>
      </c>
      <c r="C2" s="10" t="s">
        <v>135</v>
      </c>
      <c r="D2" s="10" t="s">
        <v>136</v>
      </c>
      <c r="E2" t="s">
        <v>97</v>
      </c>
      <c r="F2" s="10"/>
      <c r="G2" s="51"/>
      <c r="H2" s="51"/>
      <c r="I2" s="51"/>
      <c r="J2" s="51"/>
      <c r="K2" s="51"/>
      <c r="L2" s="51"/>
      <c r="M2" s="51"/>
      <c r="N2" s="51"/>
    </row>
    <row r="3" spans="1:14" x14ac:dyDescent="0.2">
      <c r="A3" s="11" t="s">
        <v>115</v>
      </c>
      <c r="B3" s="53">
        <v>1333.412672982</v>
      </c>
      <c r="C3" s="54">
        <v>1133.03141538869</v>
      </c>
      <c r="D3" s="54">
        <v>981.77470259551205</v>
      </c>
      <c r="E3" s="52">
        <f>D3/C3*100</f>
        <v>86.65026311372938</v>
      </c>
      <c r="F3" s="53"/>
      <c r="G3" s="102"/>
      <c r="H3" s="88"/>
      <c r="I3" s="88"/>
      <c r="J3" s="19"/>
      <c r="K3" s="19"/>
      <c r="L3" s="19"/>
      <c r="M3" s="19"/>
      <c r="N3" s="51"/>
    </row>
    <row r="4" spans="1:14" x14ac:dyDescent="0.2">
      <c r="A4" s="11" t="s">
        <v>129</v>
      </c>
      <c r="B4" s="53">
        <v>1333.412672982</v>
      </c>
      <c r="C4" s="54">
        <v>1338.1487372690401</v>
      </c>
      <c r="D4" s="54">
        <v>1103.2868086953999</v>
      </c>
      <c r="E4" s="52">
        <f t="shared" ref="E4:E21" si="0">D4/C4*100</f>
        <v>82.448742652258673</v>
      </c>
      <c r="F4" s="53"/>
      <c r="G4" s="102"/>
      <c r="H4" s="88"/>
      <c r="I4" s="88"/>
      <c r="J4" s="19"/>
      <c r="K4" s="19"/>
      <c r="L4" s="19"/>
      <c r="M4" s="19"/>
      <c r="N4" s="51"/>
    </row>
    <row r="5" spans="1:14" x14ac:dyDescent="0.2">
      <c r="A5" s="11" t="s">
        <v>116</v>
      </c>
      <c r="B5" s="53">
        <v>1333.412672982</v>
      </c>
      <c r="C5" s="54">
        <v>1479.4440842643601</v>
      </c>
      <c r="D5" s="54">
        <v>1082.15728370542</v>
      </c>
      <c r="E5" s="52">
        <f t="shared" si="0"/>
        <v>73.146210472936716</v>
      </c>
      <c r="F5" s="53"/>
      <c r="G5" s="102"/>
      <c r="H5" s="88"/>
      <c r="I5" s="88"/>
      <c r="J5" s="19"/>
      <c r="K5" s="19"/>
      <c r="L5" s="19"/>
      <c r="M5" s="19"/>
      <c r="N5" s="51"/>
    </row>
    <row r="6" spans="1:14" x14ac:dyDescent="0.2">
      <c r="A6" s="11" t="s">
        <v>117</v>
      </c>
      <c r="B6" s="53">
        <v>1333.412672982</v>
      </c>
      <c r="C6" s="54">
        <v>2039.3791474643001</v>
      </c>
      <c r="D6" s="54">
        <v>1745.50528380025</v>
      </c>
      <c r="E6" s="52">
        <f t="shared" si="0"/>
        <v>85.590032925979287</v>
      </c>
      <c r="F6" s="53"/>
      <c r="G6" s="102"/>
      <c r="H6" s="88"/>
      <c r="I6" s="88"/>
      <c r="J6" s="19"/>
      <c r="K6" s="19"/>
      <c r="L6" s="19"/>
      <c r="M6" s="19"/>
      <c r="N6" s="51"/>
    </row>
    <row r="7" spans="1:14" x14ac:dyDescent="0.2">
      <c r="A7" s="11" t="s">
        <v>118</v>
      </c>
      <c r="B7" s="53">
        <v>1333.412672982</v>
      </c>
      <c r="C7" s="54">
        <v>1186.7869732300301</v>
      </c>
      <c r="D7" s="54">
        <v>1179.4902162389999</v>
      </c>
      <c r="E7" s="52">
        <f t="shared" si="0"/>
        <v>99.385167080898199</v>
      </c>
      <c r="F7" s="53"/>
      <c r="G7" s="102"/>
      <c r="H7" s="88"/>
      <c r="I7" s="88"/>
      <c r="J7" s="19"/>
      <c r="K7" s="19"/>
      <c r="L7" s="19"/>
      <c r="M7" s="19"/>
      <c r="N7" s="51"/>
    </row>
    <row r="8" spans="1:14" x14ac:dyDescent="0.2">
      <c r="A8" s="11" t="s">
        <v>130</v>
      </c>
      <c r="B8" s="53">
        <v>1333.412672982</v>
      </c>
      <c r="C8" s="54">
        <v>1157.0096368751399</v>
      </c>
      <c r="D8" s="54">
        <v>1027.6585378438699</v>
      </c>
      <c r="E8" s="52">
        <f t="shared" si="0"/>
        <v>88.820222847873382</v>
      </c>
      <c r="F8" s="53"/>
      <c r="G8" s="102"/>
      <c r="H8" s="88"/>
      <c r="I8" s="88"/>
      <c r="J8" s="19"/>
      <c r="K8" s="19"/>
      <c r="L8" s="19"/>
      <c r="M8" s="19"/>
      <c r="N8" s="51"/>
    </row>
    <row r="9" spans="1:14" x14ac:dyDescent="0.2">
      <c r="A9" s="11" t="s">
        <v>119</v>
      </c>
      <c r="B9" s="53">
        <v>1333.412672982</v>
      </c>
      <c r="C9" s="54">
        <v>1391.25666180801</v>
      </c>
      <c r="D9" s="54">
        <v>1088.33240474732</v>
      </c>
      <c r="E9" s="52">
        <f t="shared" si="0"/>
        <v>78.226572754230389</v>
      </c>
      <c r="F9" s="53"/>
      <c r="G9" s="102"/>
      <c r="H9" s="88"/>
      <c r="I9" s="88"/>
      <c r="J9" s="19"/>
      <c r="K9" s="19"/>
      <c r="L9" s="19"/>
      <c r="M9" s="19"/>
      <c r="N9" s="51"/>
    </row>
    <row r="10" spans="1:14" x14ac:dyDescent="0.2">
      <c r="A10" s="11" t="s">
        <v>120</v>
      </c>
      <c r="B10" s="53">
        <v>1333.412672982</v>
      </c>
      <c r="C10" s="54">
        <v>1227.6844234722801</v>
      </c>
      <c r="D10" s="54">
        <v>1113.9211574395999</v>
      </c>
      <c r="E10" s="52">
        <f t="shared" si="0"/>
        <v>90.733509046981169</v>
      </c>
      <c r="F10" s="53"/>
      <c r="G10" s="102"/>
      <c r="H10" s="88"/>
      <c r="I10" s="88"/>
      <c r="J10" s="19"/>
      <c r="K10" s="19"/>
      <c r="L10" s="19"/>
      <c r="M10" s="19"/>
      <c r="N10" s="51"/>
    </row>
    <row r="11" spans="1:14" x14ac:dyDescent="0.2">
      <c r="A11" s="11" t="s">
        <v>121</v>
      </c>
      <c r="B11" s="53">
        <v>1333.412672982</v>
      </c>
      <c r="C11" s="54">
        <v>838.39410496627102</v>
      </c>
      <c r="D11" s="54">
        <v>726.07457357560497</v>
      </c>
      <c r="E11" s="52">
        <f t="shared" si="0"/>
        <v>86.60301513031456</v>
      </c>
      <c r="F11" s="53"/>
      <c r="G11" s="102"/>
      <c r="H11" s="88"/>
      <c r="I11" s="88"/>
      <c r="J11" s="19"/>
      <c r="K11" s="19"/>
      <c r="L11" s="19"/>
      <c r="M11" s="19"/>
      <c r="N11" s="51"/>
    </row>
    <row r="12" spans="1:14" x14ac:dyDescent="0.2">
      <c r="A12" s="11" t="s">
        <v>122</v>
      </c>
      <c r="B12" s="53">
        <v>1333.412672982</v>
      </c>
      <c r="C12" s="54">
        <v>2425.6131455415798</v>
      </c>
      <c r="D12" s="54">
        <v>1732.98097181147</v>
      </c>
      <c r="E12" s="52">
        <f t="shared" si="0"/>
        <v>71.445068435450693</v>
      </c>
      <c r="F12" s="53"/>
      <c r="G12" s="102"/>
      <c r="H12" s="88"/>
      <c r="I12" s="88"/>
      <c r="J12" s="19"/>
      <c r="K12" s="19"/>
      <c r="L12" s="19"/>
      <c r="M12" s="19"/>
      <c r="N12" s="51"/>
    </row>
    <row r="13" spans="1:14" x14ac:dyDescent="0.2">
      <c r="A13" s="11" t="s">
        <v>123</v>
      </c>
      <c r="B13" s="53">
        <v>1333.412672982</v>
      </c>
      <c r="C13" s="54">
        <v>2680.7642712298798</v>
      </c>
      <c r="D13" s="54">
        <v>1703.4943225940699</v>
      </c>
      <c r="E13" s="52">
        <f t="shared" si="0"/>
        <v>63.545099465703544</v>
      </c>
      <c r="F13" s="53"/>
      <c r="G13" s="102"/>
      <c r="H13" s="88"/>
      <c r="I13" s="88"/>
      <c r="J13" s="19"/>
      <c r="K13" s="19"/>
      <c r="L13" s="19"/>
      <c r="M13" s="19"/>
      <c r="N13" s="51"/>
    </row>
    <row r="14" spans="1:14" x14ac:dyDescent="0.2">
      <c r="A14" s="11" t="s">
        <v>124</v>
      </c>
      <c r="B14" s="53">
        <v>1333.412672982</v>
      </c>
      <c r="C14" s="54">
        <v>1295.5086333926299</v>
      </c>
      <c r="D14" s="54">
        <v>1082.4678334293601</v>
      </c>
      <c r="E14" s="52">
        <f t="shared" si="0"/>
        <v>83.555431861124191</v>
      </c>
      <c r="F14" s="53"/>
      <c r="G14" s="102"/>
      <c r="H14" s="88"/>
      <c r="I14" s="88"/>
      <c r="J14" s="19"/>
      <c r="K14" s="19"/>
      <c r="L14" s="19"/>
      <c r="M14" s="19"/>
      <c r="N14" s="51"/>
    </row>
    <row r="15" spans="1:14" x14ac:dyDescent="0.2">
      <c r="A15" s="11" t="s">
        <v>125</v>
      </c>
      <c r="B15" s="53">
        <v>1333.412672982</v>
      </c>
      <c r="C15" s="54">
        <v>1791.8547013043401</v>
      </c>
      <c r="D15" s="54">
        <v>1429.30542354671</v>
      </c>
      <c r="E15" s="52">
        <f t="shared" si="0"/>
        <v>79.766814937967879</v>
      </c>
      <c r="F15" s="53"/>
      <c r="G15" s="102"/>
      <c r="H15" s="88"/>
      <c r="I15" s="88"/>
      <c r="J15" s="19"/>
      <c r="K15" s="19"/>
      <c r="L15" s="19"/>
      <c r="M15" s="19"/>
      <c r="N15" s="51"/>
    </row>
    <row r="16" spans="1:14" x14ac:dyDescent="0.2">
      <c r="A16" s="11" t="s">
        <v>131</v>
      </c>
      <c r="B16" s="53">
        <v>1333.412672982</v>
      </c>
      <c r="C16" s="54">
        <v>1022.98747265042</v>
      </c>
      <c r="D16" s="54">
        <v>1023.69085638526</v>
      </c>
      <c r="E16" s="52">
        <f t="shared" si="0"/>
        <v>100.06875780531482</v>
      </c>
      <c r="F16" s="53"/>
      <c r="G16" s="102"/>
      <c r="H16" s="88"/>
      <c r="I16" s="88"/>
      <c r="J16" s="19"/>
      <c r="K16" s="19"/>
      <c r="L16" s="19"/>
      <c r="M16" s="19"/>
      <c r="N16" s="51"/>
    </row>
    <row r="17" spans="1:14" x14ac:dyDescent="0.2">
      <c r="A17" s="11" t="s">
        <v>126</v>
      </c>
      <c r="B17" s="53">
        <v>1333.412672982</v>
      </c>
      <c r="C17" s="54">
        <v>1791.12723369642</v>
      </c>
      <c r="D17" s="54">
        <v>1364.0605153215199</v>
      </c>
      <c r="E17" s="52">
        <f t="shared" si="0"/>
        <v>76.156539282050574</v>
      </c>
      <c r="F17" s="53"/>
      <c r="G17" s="102"/>
      <c r="H17" s="88"/>
      <c r="I17" s="88"/>
      <c r="J17" s="19"/>
      <c r="K17" s="19"/>
      <c r="L17" s="19"/>
      <c r="M17" s="19"/>
      <c r="N17" s="51"/>
    </row>
    <row r="18" spans="1:14" x14ac:dyDescent="0.2">
      <c r="A18" s="11" t="s">
        <v>127</v>
      </c>
      <c r="B18" s="53">
        <v>1333.412672982</v>
      </c>
      <c r="C18" s="54">
        <v>1313.98916618768</v>
      </c>
      <c r="D18" s="54">
        <v>1201.2988013460799</v>
      </c>
      <c r="E18" s="52">
        <f t="shared" si="0"/>
        <v>91.423798023498762</v>
      </c>
      <c r="F18" s="53"/>
      <c r="G18" s="102"/>
      <c r="H18" s="88"/>
      <c r="I18" s="88"/>
      <c r="J18" s="19"/>
      <c r="K18" s="19"/>
      <c r="L18" s="19"/>
      <c r="M18" s="19"/>
      <c r="N18" s="51"/>
    </row>
    <row r="19" spans="1:14" x14ac:dyDescent="0.2">
      <c r="A19" s="11" t="s">
        <v>132</v>
      </c>
      <c r="B19" s="53">
        <v>1333.412672982</v>
      </c>
      <c r="C19" s="54">
        <v>1705.8747764764901</v>
      </c>
      <c r="D19" s="54">
        <v>1286.20267642816</v>
      </c>
      <c r="E19" s="52">
        <f t="shared" si="0"/>
        <v>75.398422801281512</v>
      </c>
      <c r="F19" s="53"/>
      <c r="G19" s="102"/>
      <c r="H19" s="88"/>
      <c r="I19" s="88"/>
      <c r="J19" s="19"/>
      <c r="K19" s="19"/>
      <c r="L19" s="19"/>
      <c r="M19" s="19"/>
      <c r="N19" s="51"/>
    </row>
    <row r="20" spans="1:14" x14ac:dyDescent="0.2">
      <c r="A20" s="11" t="s">
        <v>128</v>
      </c>
      <c r="B20" s="53">
        <v>1333.412672982</v>
      </c>
      <c r="C20" s="54">
        <v>1163.7437304538</v>
      </c>
      <c r="D20" s="54">
        <v>1018.48232744385</v>
      </c>
      <c r="E20" s="52">
        <f t="shared" si="0"/>
        <v>87.517749895562872</v>
      </c>
      <c r="F20" s="53"/>
      <c r="G20" s="102"/>
      <c r="H20" s="88"/>
      <c r="I20" s="88"/>
      <c r="J20" s="19"/>
      <c r="K20" s="19"/>
      <c r="L20" s="19"/>
      <c r="M20" s="19"/>
      <c r="N20" s="51"/>
    </row>
    <row r="21" spans="1:14" x14ac:dyDescent="0.2">
      <c r="A21" s="11" t="s">
        <v>133</v>
      </c>
      <c r="B21" s="53">
        <v>1333.412672982</v>
      </c>
      <c r="C21" s="54">
        <v>967.25335021331705</v>
      </c>
      <c r="D21" s="54">
        <v>1024.26291246139</v>
      </c>
      <c r="E21" s="52">
        <f t="shared" si="0"/>
        <v>105.89396379299178</v>
      </c>
      <c r="F21" s="53"/>
      <c r="G21" s="102"/>
      <c r="H21" s="88"/>
      <c r="I21" s="88"/>
      <c r="J21" s="19"/>
      <c r="K21" s="19"/>
      <c r="L21" s="19"/>
      <c r="M21" s="19"/>
      <c r="N21" s="51"/>
    </row>
    <row r="22" spans="1:14" x14ac:dyDescent="0.2">
      <c r="A22" s="14"/>
      <c r="B22" s="72"/>
      <c r="C22" s="88"/>
      <c r="D22" s="88"/>
      <c r="E22" s="52"/>
      <c r="F22" s="72"/>
      <c r="G22" s="102"/>
      <c r="H22" s="88"/>
      <c r="I22" s="88"/>
      <c r="J22" s="19"/>
      <c r="K22" s="19"/>
      <c r="L22" s="19"/>
      <c r="M22" s="19"/>
      <c r="N22" s="51"/>
    </row>
    <row r="23" spans="1:14" x14ac:dyDescent="0.2">
      <c r="A23" s="14"/>
      <c r="B23" s="18"/>
      <c r="C23" s="18"/>
      <c r="D23" s="18"/>
    </row>
    <row r="24" spans="1:14" x14ac:dyDescent="0.2">
      <c r="A24" s="14"/>
      <c r="B24" s="18"/>
      <c r="C24" s="18"/>
      <c r="D24" s="18"/>
    </row>
    <row r="25" spans="1:14" x14ac:dyDescent="0.2">
      <c r="A25" s="14"/>
      <c r="B25" s="18"/>
      <c r="C25" s="18"/>
      <c r="D25" s="18"/>
    </row>
    <row r="26" spans="1:14" x14ac:dyDescent="0.2">
      <c r="A26" s="14"/>
      <c r="B26" s="18"/>
      <c r="C26" s="18"/>
      <c r="D26" s="18"/>
    </row>
    <row r="27" spans="1:14" x14ac:dyDescent="0.2">
      <c r="A27" s="14"/>
      <c r="B27" s="18"/>
      <c r="C27" s="18"/>
      <c r="D27" s="18"/>
    </row>
    <row r="28" spans="1:14" x14ac:dyDescent="0.2">
      <c r="A28" s="14"/>
      <c r="B28" s="18"/>
      <c r="C28" s="18"/>
      <c r="D28" s="18"/>
    </row>
    <row r="29" spans="1:14" x14ac:dyDescent="0.2">
      <c r="A29" s="14"/>
      <c r="B29" s="18"/>
      <c r="C29" s="18"/>
      <c r="D29" s="18"/>
    </row>
    <row r="30" spans="1:14" x14ac:dyDescent="0.2">
      <c r="A30" s="14"/>
      <c r="B30" s="18"/>
      <c r="C30" s="18"/>
      <c r="D30" s="18"/>
    </row>
    <row r="31" spans="1:14" x14ac:dyDescent="0.2">
      <c r="A31" s="14"/>
      <c r="B31" s="18"/>
      <c r="C31" s="18"/>
      <c r="D31" s="18"/>
    </row>
    <row r="32" spans="1:14" x14ac:dyDescent="0.2">
      <c r="A32" s="14"/>
      <c r="B32" s="18"/>
      <c r="C32" s="18"/>
      <c r="D32" s="18"/>
    </row>
    <row r="33" spans="1:4" x14ac:dyDescent="0.2">
      <c r="A33" s="14"/>
      <c r="B33" s="18"/>
      <c r="C33" s="18"/>
      <c r="D33" s="18"/>
    </row>
    <row r="34" spans="1:4" x14ac:dyDescent="0.2">
      <c r="A34" s="14"/>
      <c r="B34" s="18"/>
      <c r="C34" s="18"/>
      <c r="D34" s="18"/>
    </row>
    <row r="35" spans="1:4" x14ac:dyDescent="0.2">
      <c r="A35" s="14"/>
      <c r="B35" s="18"/>
      <c r="C35" s="18"/>
      <c r="D35" s="18"/>
    </row>
    <row r="36" spans="1:4" x14ac:dyDescent="0.2">
      <c r="A36" s="15"/>
      <c r="B36" s="15"/>
      <c r="C36" s="16"/>
      <c r="D36" s="16"/>
    </row>
    <row r="49" spans="1:14" x14ac:dyDescent="0.2">
      <c r="A49" s="134" t="s">
        <v>216</v>
      </c>
      <c r="B49" s="134"/>
      <c r="C49" s="134"/>
      <c r="D49" s="134" t="s">
        <v>161</v>
      </c>
      <c r="E49" s="134"/>
      <c r="F49" s="134"/>
      <c r="G49" s="134" t="s">
        <v>162</v>
      </c>
      <c r="H49" s="134"/>
      <c r="I49" s="134"/>
      <c r="J49" s="134" t="s">
        <v>163</v>
      </c>
      <c r="K49" s="134"/>
      <c r="L49" s="134"/>
      <c r="M49" s="134" t="s">
        <v>164</v>
      </c>
      <c r="N49" s="134"/>
    </row>
    <row r="50" spans="1:14" x14ac:dyDescent="0.2">
      <c r="A50" s="134" t="s">
        <v>217</v>
      </c>
      <c r="B50" s="134"/>
      <c r="C50" s="134"/>
      <c r="D50" s="134" t="s">
        <v>165</v>
      </c>
      <c r="E50" s="134"/>
      <c r="F50" s="134"/>
      <c r="G50" s="134" t="s">
        <v>166</v>
      </c>
      <c r="H50" s="134"/>
      <c r="I50" s="134"/>
      <c r="J50" s="134" t="s">
        <v>167</v>
      </c>
      <c r="K50" s="134"/>
      <c r="L50" s="134"/>
      <c r="M50" s="134" t="s">
        <v>168</v>
      </c>
      <c r="N50" s="134"/>
    </row>
    <row r="51" spans="1:14" x14ac:dyDescent="0.2">
      <c r="A51" s="134" t="s">
        <v>218</v>
      </c>
      <c r="B51" s="134"/>
      <c r="C51" s="134"/>
      <c r="D51" s="134" t="s">
        <v>169</v>
      </c>
      <c r="E51" s="134"/>
      <c r="F51" s="134"/>
      <c r="G51" s="134" t="s">
        <v>170</v>
      </c>
      <c r="H51" s="134"/>
      <c r="I51" s="134"/>
      <c r="J51" s="134" t="s">
        <v>171</v>
      </c>
      <c r="K51" s="134"/>
      <c r="L51" s="134"/>
      <c r="M51" s="134" t="s">
        <v>172</v>
      </c>
      <c r="N51" s="134"/>
    </row>
    <row r="52" spans="1:14" x14ac:dyDescent="0.2">
      <c r="A52" s="134" t="s">
        <v>219</v>
      </c>
      <c r="B52" s="134"/>
      <c r="C52" s="134"/>
      <c r="D52" s="134" t="s">
        <v>173</v>
      </c>
      <c r="E52" s="134"/>
      <c r="F52" s="134"/>
      <c r="G52" s="134" t="s">
        <v>174</v>
      </c>
      <c r="H52" s="134"/>
      <c r="I52" s="134"/>
      <c r="J52" s="134" t="s">
        <v>175</v>
      </c>
      <c r="K52" s="134"/>
      <c r="L52" s="134"/>
      <c r="M52" s="134" t="s">
        <v>176</v>
      </c>
      <c r="N52" s="134"/>
    </row>
    <row r="53" spans="1:14" x14ac:dyDescent="0.2">
      <c r="A53" s="134" t="s">
        <v>220</v>
      </c>
      <c r="B53" s="134"/>
      <c r="C53" s="134"/>
      <c r="D53" s="134" t="s">
        <v>177</v>
      </c>
      <c r="E53" s="134"/>
      <c r="F53" s="134"/>
      <c r="G53" s="134" t="s">
        <v>178</v>
      </c>
      <c r="H53" s="134"/>
      <c r="I53" s="134"/>
      <c r="J53" s="134" t="s">
        <v>179</v>
      </c>
      <c r="K53" s="134"/>
      <c r="L53" s="134"/>
      <c r="M53" s="134" t="s">
        <v>180</v>
      </c>
      <c r="N53" s="134"/>
    </row>
    <row r="54" spans="1:14" x14ac:dyDescent="0.2">
      <c r="A54" s="134" t="s">
        <v>221</v>
      </c>
      <c r="B54" s="134"/>
      <c r="C54" s="134"/>
      <c r="D54" s="134" t="s">
        <v>181</v>
      </c>
      <c r="E54" s="134"/>
      <c r="F54" s="134"/>
      <c r="G54" s="134" t="s">
        <v>182</v>
      </c>
      <c r="H54" s="134"/>
      <c r="I54" s="134"/>
      <c r="J54" s="134" t="s">
        <v>183</v>
      </c>
      <c r="K54" s="134"/>
      <c r="L54" s="134"/>
      <c r="M54" s="134" t="s">
        <v>184</v>
      </c>
      <c r="N54" s="134"/>
    </row>
    <row r="55" spans="1:14" x14ac:dyDescent="0.2">
      <c r="A55" s="134" t="s">
        <v>222</v>
      </c>
      <c r="B55" s="134"/>
      <c r="C55" s="134"/>
      <c r="D55" s="134" t="s">
        <v>185</v>
      </c>
      <c r="E55" s="134"/>
      <c r="F55" s="134"/>
      <c r="G55" s="134" t="s">
        <v>186</v>
      </c>
      <c r="H55" s="134"/>
      <c r="I55" s="134"/>
      <c r="J55" s="134" t="s">
        <v>187</v>
      </c>
      <c r="K55" s="134"/>
      <c r="L55" s="134"/>
      <c r="M55" s="134"/>
      <c r="N55" s="134"/>
    </row>
    <row r="56" spans="1:14" x14ac:dyDescent="0.2">
      <c r="A56" s="134" t="s">
        <v>223</v>
      </c>
      <c r="B56" s="134"/>
      <c r="C56" s="134"/>
      <c r="D56" s="134" t="s">
        <v>188</v>
      </c>
      <c r="E56" s="134"/>
      <c r="F56" s="134"/>
      <c r="G56" s="134" t="s">
        <v>189</v>
      </c>
      <c r="H56" s="134"/>
      <c r="I56" s="134"/>
      <c r="J56" s="134" t="s">
        <v>190</v>
      </c>
      <c r="K56" s="134"/>
      <c r="L56" s="134"/>
      <c r="M56" s="134"/>
      <c r="N56" s="134"/>
    </row>
  </sheetData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BreakPreview" topLeftCell="A11" zoomScale="60" zoomScaleNormal="90" workbookViewId="0">
      <selection activeCell="T58" sqref="T58"/>
    </sheetView>
  </sheetViews>
  <sheetFormatPr defaultRowHeight="12.75" x14ac:dyDescent="0.2"/>
  <cols>
    <col min="1" max="1" width="11" customWidth="1"/>
  </cols>
  <sheetData>
    <row r="1" spans="1:14" x14ac:dyDescent="0.2">
      <c r="A1" s="3"/>
      <c r="B1" s="119"/>
      <c r="C1" s="8"/>
      <c r="D1" s="8"/>
      <c r="M1" s="51"/>
      <c r="N1" s="51"/>
    </row>
    <row r="2" spans="1:14" x14ac:dyDescent="0.2">
      <c r="A2" s="4"/>
      <c r="B2" s="10" t="s">
        <v>114</v>
      </c>
      <c r="C2" s="10" t="s">
        <v>135</v>
      </c>
      <c r="D2" s="10" t="s">
        <v>136</v>
      </c>
      <c r="E2" t="s">
        <v>97</v>
      </c>
      <c r="F2" s="10"/>
      <c r="G2" s="51"/>
      <c r="H2" s="51"/>
      <c r="I2" s="51"/>
      <c r="J2" s="51"/>
      <c r="K2" s="51"/>
      <c r="L2" s="51"/>
      <c r="M2" s="51"/>
      <c r="N2" s="51"/>
    </row>
    <row r="3" spans="1:14" x14ac:dyDescent="0.2">
      <c r="A3" s="11" t="s">
        <v>11</v>
      </c>
      <c r="B3" s="53">
        <v>1333.412672982</v>
      </c>
      <c r="C3" s="120">
        <v>1895.6364505767599</v>
      </c>
      <c r="D3" s="120">
        <v>1498.03838410187</v>
      </c>
      <c r="E3" s="52">
        <f>D3/C3*100</f>
        <v>79.025616100918612</v>
      </c>
      <c r="F3" s="53"/>
      <c r="G3" s="102"/>
      <c r="H3" s="88"/>
      <c r="I3" s="88"/>
      <c r="J3" s="19"/>
      <c r="K3" s="19"/>
      <c r="L3" s="19"/>
      <c r="M3" s="19"/>
      <c r="N3" s="51"/>
    </row>
    <row r="4" spans="1:14" x14ac:dyDescent="0.2">
      <c r="A4" s="11" t="s">
        <v>12</v>
      </c>
      <c r="B4" s="53">
        <v>1333.412672982</v>
      </c>
      <c r="C4" s="120">
        <v>1426.8940537978499</v>
      </c>
      <c r="D4" s="120">
        <v>1119.2144164276201</v>
      </c>
      <c r="E4" s="52">
        <f t="shared" ref="E4:E10" si="0">D4/C4*100</f>
        <v>78.437107047204833</v>
      </c>
      <c r="F4" s="53"/>
      <c r="G4" s="102"/>
      <c r="H4" s="88"/>
      <c r="I4" s="88"/>
      <c r="J4" s="19"/>
      <c r="K4" s="19"/>
      <c r="L4" s="19"/>
      <c r="M4" s="19"/>
      <c r="N4" s="51"/>
    </row>
    <row r="5" spans="1:14" x14ac:dyDescent="0.2">
      <c r="A5" s="11" t="s">
        <v>13</v>
      </c>
      <c r="B5" s="53">
        <v>1333.412672982</v>
      </c>
      <c r="C5" s="120">
        <v>1382.60583795099</v>
      </c>
      <c r="D5" s="120">
        <v>1082.8199867948599</v>
      </c>
      <c r="E5" s="52">
        <f t="shared" si="0"/>
        <v>78.317330729601849</v>
      </c>
      <c r="F5" s="53"/>
      <c r="G5" s="102"/>
      <c r="H5" s="88"/>
      <c r="I5" s="88"/>
      <c r="J5" s="19"/>
      <c r="K5" s="19"/>
      <c r="L5" s="19"/>
      <c r="M5" s="19"/>
      <c r="N5" s="51"/>
    </row>
    <row r="6" spans="1:14" x14ac:dyDescent="0.2">
      <c r="A6" s="11" t="s">
        <v>14</v>
      </c>
      <c r="B6" s="53">
        <v>1333.412672982</v>
      </c>
      <c r="C6" s="120">
        <v>1284.0801102793801</v>
      </c>
      <c r="D6" s="120">
        <v>1089.4908789470801</v>
      </c>
      <c r="E6" s="52">
        <f t="shared" si="0"/>
        <v>84.846020916096677</v>
      </c>
      <c r="F6" s="53"/>
      <c r="G6" s="102"/>
      <c r="H6" s="88"/>
      <c r="I6" s="88"/>
      <c r="J6" s="19"/>
      <c r="K6" s="19"/>
      <c r="L6" s="19"/>
      <c r="M6" s="19"/>
      <c r="N6" s="51"/>
    </row>
    <row r="7" spans="1:14" x14ac:dyDescent="0.2">
      <c r="A7" s="11" t="s">
        <v>15</v>
      </c>
      <c r="B7" s="53">
        <v>1333.412672982</v>
      </c>
      <c r="C7" s="120">
        <v>1372.9923261021199</v>
      </c>
      <c r="D7" s="120">
        <v>1093.8032357098</v>
      </c>
      <c r="E7" s="52">
        <f t="shared" si="0"/>
        <v>79.665648155155495</v>
      </c>
      <c r="F7" s="53"/>
      <c r="G7" s="102"/>
      <c r="H7" s="88"/>
      <c r="I7" s="88"/>
      <c r="J7" s="19"/>
      <c r="K7" s="19"/>
      <c r="L7" s="19"/>
      <c r="M7" s="19"/>
      <c r="N7" s="51"/>
    </row>
    <row r="8" spans="1:14" ht="24" x14ac:dyDescent="0.2">
      <c r="A8" s="122" t="s">
        <v>159</v>
      </c>
      <c r="B8" s="53">
        <v>1333.412672982</v>
      </c>
      <c r="C8" s="120">
        <v>1260.5323333391</v>
      </c>
      <c r="D8" s="120">
        <v>1101.9059308491701</v>
      </c>
      <c r="E8" s="52">
        <f t="shared" si="0"/>
        <v>87.415919584566709</v>
      </c>
      <c r="F8" s="53"/>
      <c r="G8" s="102"/>
      <c r="H8" s="88"/>
      <c r="I8" s="88"/>
      <c r="J8" s="19"/>
      <c r="K8" s="19"/>
      <c r="L8" s="19"/>
      <c r="M8" s="19"/>
      <c r="N8" s="51"/>
    </row>
    <row r="9" spans="1:14" x14ac:dyDescent="0.2">
      <c r="A9" s="11" t="s">
        <v>17</v>
      </c>
      <c r="B9" s="53">
        <v>1333.412672982</v>
      </c>
      <c r="C9" s="120">
        <v>1136.95224906769</v>
      </c>
      <c r="D9" s="120">
        <v>1044.16155725926</v>
      </c>
      <c r="E9" s="52">
        <f t="shared" si="0"/>
        <v>91.83864653203166</v>
      </c>
      <c r="F9" s="53"/>
      <c r="G9" s="102"/>
      <c r="H9" s="88"/>
      <c r="I9" s="88"/>
      <c r="J9" s="19"/>
      <c r="K9" s="19"/>
      <c r="L9" s="19"/>
      <c r="M9" s="19"/>
      <c r="N9" s="51"/>
    </row>
    <row r="10" spans="1:14" x14ac:dyDescent="0.2">
      <c r="A10" s="11" t="s">
        <v>18</v>
      </c>
      <c r="B10" s="53">
        <v>1333.412672982</v>
      </c>
      <c r="C10" s="120">
        <v>1320.4076521505799</v>
      </c>
      <c r="D10" s="120">
        <v>1139.6037166447099</v>
      </c>
      <c r="E10" s="52">
        <f t="shared" si="0"/>
        <v>86.306960944115232</v>
      </c>
      <c r="F10" s="53"/>
      <c r="G10" s="102"/>
      <c r="H10" s="88"/>
      <c r="I10" s="88"/>
      <c r="J10" s="19"/>
      <c r="K10" s="19"/>
      <c r="L10" s="19"/>
      <c r="M10" s="19"/>
      <c r="N10" s="51"/>
    </row>
    <row r="11" spans="1:14" x14ac:dyDescent="0.2">
      <c r="A11" s="14"/>
      <c r="B11" s="18"/>
      <c r="C11" s="18"/>
      <c r="D11" s="18"/>
      <c r="F11" s="51"/>
      <c r="G11" s="102"/>
      <c r="H11" s="51"/>
      <c r="I11" s="51"/>
      <c r="J11" s="51"/>
      <c r="K11" s="51"/>
      <c r="L11" s="51"/>
      <c r="M11" s="51"/>
      <c r="N11" s="51"/>
    </row>
    <row r="12" spans="1:14" x14ac:dyDescent="0.2">
      <c r="A12" s="14"/>
      <c r="B12" s="18"/>
      <c r="C12" s="18"/>
      <c r="D12" s="18"/>
      <c r="F12" s="51"/>
      <c r="G12" s="102"/>
      <c r="H12" s="51"/>
      <c r="I12" s="51"/>
      <c r="J12" s="51"/>
      <c r="K12" s="51"/>
      <c r="L12" s="51"/>
    </row>
    <row r="13" spans="1:14" x14ac:dyDescent="0.2">
      <c r="A13" s="14"/>
      <c r="B13" s="18"/>
      <c r="C13" s="18"/>
      <c r="D13" s="18"/>
    </row>
    <row r="14" spans="1:14" x14ac:dyDescent="0.2">
      <c r="A14" s="14"/>
      <c r="B14" s="18"/>
      <c r="C14" s="18"/>
      <c r="D14" s="18"/>
    </row>
    <row r="15" spans="1:14" x14ac:dyDescent="0.2">
      <c r="A15" s="14"/>
      <c r="B15" s="18"/>
      <c r="C15" s="18"/>
      <c r="D15" s="18"/>
    </row>
    <row r="16" spans="1:14" x14ac:dyDescent="0.2">
      <c r="A16" s="14"/>
      <c r="B16" s="18"/>
      <c r="C16" s="18"/>
      <c r="D16" s="18"/>
    </row>
    <row r="17" spans="1:4" x14ac:dyDescent="0.2">
      <c r="A17" s="14"/>
      <c r="B17" s="18"/>
      <c r="C17" s="18"/>
      <c r="D17" s="18"/>
    </row>
    <row r="18" spans="1:4" x14ac:dyDescent="0.2">
      <c r="A18" s="14"/>
      <c r="B18" s="18"/>
      <c r="C18" s="18"/>
      <c r="D18" s="18"/>
    </row>
    <row r="19" spans="1:4" x14ac:dyDescent="0.2">
      <c r="A19" s="14"/>
      <c r="B19" s="18"/>
      <c r="C19" s="18"/>
      <c r="D19" s="18"/>
    </row>
    <row r="20" spans="1:4" x14ac:dyDescent="0.2">
      <c r="A20" s="14"/>
      <c r="B20" s="18"/>
      <c r="C20" s="18"/>
      <c r="D20" s="18"/>
    </row>
    <row r="21" spans="1:4" x14ac:dyDescent="0.2">
      <c r="A21" s="14"/>
      <c r="B21" s="18"/>
      <c r="C21" s="18"/>
      <c r="D21" s="18"/>
    </row>
    <row r="22" spans="1:4" x14ac:dyDescent="0.2">
      <c r="A22" s="14"/>
      <c r="B22" s="18"/>
      <c r="C22" s="18"/>
      <c r="D22" s="18"/>
    </row>
    <row r="23" spans="1:4" x14ac:dyDescent="0.2">
      <c r="A23" s="14"/>
      <c r="B23" s="18"/>
      <c r="C23" s="18"/>
      <c r="D23" s="18"/>
    </row>
    <row r="24" spans="1:4" x14ac:dyDescent="0.2">
      <c r="A24" s="14"/>
      <c r="B24" s="18"/>
      <c r="C24" s="18"/>
      <c r="D24" s="18"/>
    </row>
    <row r="25" spans="1:4" x14ac:dyDescent="0.2">
      <c r="A25" s="14"/>
      <c r="B25" s="18"/>
      <c r="C25" s="18"/>
      <c r="D25" s="18"/>
    </row>
    <row r="26" spans="1:4" x14ac:dyDescent="0.2">
      <c r="A26" s="15"/>
      <c r="B26" s="15"/>
      <c r="C26" s="16"/>
      <c r="D26" s="16"/>
    </row>
  </sheetData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11</vt:i4>
      </vt:variant>
    </vt:vector>
  </HeadingPairs>
  <TitlesOfParts>
    <vt:vector size="22" baseType="lpstr">
      <vt:lpstr>graf1 </vt:lpstr>
      <vt:lpstr>graf2</vt:lpstr>
      <vt:lpstr>graf3</vt:lpstr>
      <vt:lpstr>graf4</vt:lpstr>
      <vt:lpstr>graf5</vt:lpstr>
      <vt:lpstr>graf6</vt:lpstr>
      <vt:lpstr>graf7</vt:lpstr>
      <vt:lpstr>graf8</vt:lpstr>
      <vt:lpstr>graf9</vt:lpstr>
      <vt:lpstr>graf10</vt:lpstr>
      <vt:lpstr>graf11</vt:lpstr>
      <vt:lpstr>'graf1 '!Oblasť_tlače</vt:lpstr>
      <vt:lpstr>graf10!Oblasť_tlače</vt:lpstr>
      <vt:lpstr>graf11!Oblasť_tlače</vt:lpstr>
      <vt:lpstr>graf2!Oblasť_tlače</vt:lpstr>
      <vt:lpstr>graf3!Oblasť_tlače</vt:lpstr>
      <vt:lpstr>graf4!Oblasť_tlače</vt:lpstr>
      <vt:lpstr>graf5!Oblasť_tlače</vt:lpstr>
      <vt:lpstr>graf6!Oblasť_tlače</vt:lpstr>
      <vt:lpstr>graf7!Oblasť_tlače</vt:lpstr>
      <vt:lpstr>graf8!Oblasť_tlače</vt:lpstr>
      <vt:lpstr>graf9!Oblasť_tlače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Odbor10</dc:creator>
  <cp:lastModifiedBy>Rozsár Július</cp:lastModifiedBy>
  <cp:lastPrinted>2021-06-09T11:50:24Z</cp:lastPrinted>
  <dcterms:created xsi:type="dcterms:W3CDTF">1999-05-07T12:00:49Z</dcterms:created>
  <dcterms:modified xsi:type="dcterms:W3CDTF">2021-06-24T07:40:13Z</dcterms:modified>
</cp:coreProperties>
</file>