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7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9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3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-Disk_zal\Prac\2021_VYBAVOVANIE\PUBLIKACIA_ZAHRANICNE_STAHOVANIE_2020\DO_TLACE\"/>
    </mc:Choice>
  </mc:AlternateContent>
  <bookViews>
    <workbookView xWindow="0" yWindow="105" windowWidth="15300" windowHeight="8205" firstSheet="2" activeTab="13"/>
  </bookViews>
  <sheets>
    <sheet name="SO" sheetId="19" r:id="rId1"/>
    <sheet name="SO_VEK" sheetId="24" r:id="rId2"/>
    <sheet name="KN" sheetId="20" r:id="rId3"/>
    <sheet name="Grafy SO a KN" sheetId="21" r:id="rId4"/>
    <sheet name="IM_CTZ" sheetId="18" r:id="rId5"/>
    <sheet name="IMM_CB" sheetId="5" r:id="rId6"/>
    <sheet name="IMM_PR" sheetId="7" r:id="rId7"/>
    <sheet name="EM_CTZ" sheetId="8" r:id="rId8"/>
    <sheet name="EM_NR" sheetId="9" r:id="rId9"/>
    <sheet name="IMM_E__hl.skup." sheetId="14" r:id="rId10"/>
    <sheet name="IMM_KRAJINY" sheetId="15" r:id="rId11"/>
    <sheet name="EM_KRAJINY" sheetId="16" r:id="rId12"/>
    <sheet name="A_CTZ" sheetId="10" r:id="rId13"/>
    <sheet name="L_CTZ" sheetId="11" r:id="rId14"/>
    <sheet name="GRAFY_ŠO" sheetId="12" r:id="rId15"/>
    <sheet name="Hárok2" sheetId="22" r:id="rId16"/>
  </sheets>
  <externalReferences>
    <externalReference r:id="rId17"/>
  </externalReferences>
  <definedNames>
    <definedName name="_AMO_UniqueIdentifier" hidden="1">"'86ac9cb0-818d-4d0a-9ec4-6d04f2102e4f'"</definedName>
    <definedName name="_Toc70325380" localSheetId="12">A_CTZ!$A$1</definedName>
    <definedName name="_xlnm.Print_Area" localSheetId="12">A_CTZ!$A$1:$M$37</definedName>
    <definedName name="_xlnm.Print_Area" localSheetId="8">EM_NR!$A$1:$M$31</definedName>
    <definedName name="_xlnm.Print_Area" localSheetId="3">'Grafy SO a KN'!#REF!</definedName>
    <definedName name="_xlnm.Print_Area" localSheetId="6">IMM_PR!$A$1:$N$36</definedName>
    <definedName name="_xlnm.Print_Area" localSheetId="2">KN!$A$2:$M$38</definedName>
    <definedName name="_xlnm.Print_Area" localSheetId="1">SO_VEK!#REF!</definedName>
  </definedNames>
  <calcPr calcId="162913" calcOnSave="0"/>
</workbook>
</file>

<file path=xl/calcChain.xml><?xml version="1.0" encoding="utf-8"?>
<calcChain xmlns="http://schemas.openxmlformats.org/spreadsheetml/2006/main">
  <c r="A27" i="16" l="1"/>
  <c r="A26" i="16"/>
  <c r="A25" i="16"/>
  <c r="A24" i="16"/>
  <c r="A23" i="16"/>
  <c r="A22" i="16"/>
  <c r="A21" i="16"/>
  <c r="A20" i="16"/>
  <c r="A19" i="16"/>
  <c r="A18" i="16"/>
  <c r="A17" i="16"/>
  <c r="A16" i="16"/>
  <c r="A15" i="16"/>
  <c r="A14" i="16"/>
  <c r="A13" i="16"/>
  <c r="A12" i="16"/>
  <c r="A11" i="16"/>
  <c r="A10" i="16"/>
  <c r="A8" i="16"/>
  <c r="A7" i="16"/>
  <c r="A6" i="16"/>
  <c r="A5" i="16"/>
  <c r="A4" i="16"/>
  <c r="A3" i="16"/>
  <c r="A2" i="16"/>
  <c r="A27" i="15"/>
  <c r="A26" i="15"/>
  <c r="A25" i="15"/>
  <c r="A24" i="15"/>
  <c r="A23" i="15"/>
  <c r="A22" i="15"/>
  <c r="A21" i="15"/>
  <c r="A20" i="15"/>
  <c r="A19" i="15"/>
  <c r="A18" i="15"/>
  <c r="A17" i="15"/>
  <c r="A16" i="15"/>
  <c r="A15" i="15"/>
  <c r="A14" i="15"/>
  <c r="A13" i="15"/>
  <c r="A12" i="15"/>
  <c r="A11" i="15"/>
  <c r="A10" i="15"/>
  <c r="A8" i="15"/>
  <c r="A7" i="15"/>
  <c r="A6" i="15"/>
  <c r="A5" i="15"/>
  <c r="A4" i="15"/>
  <c r="A3" i="15"/>
  <c r="A2" i="15"/>
  <c r="N68" i="24" l="1"/>
  <c r="M68" i="24"/>
  <c r="N25" i="24" l="1"/>
  <c r="M25" i="24"/>
  <c r="O25" i="24" s="1"/>
  <c r="O67" i="24"/>
  <c r="O66" i="24"/>
  <c r="O65" i="24"/>
  <c r="O64" i="24"/>
  <c r="O63" i="24"/>
  <c r="O62" i="24"/>
  <c r="O61" i="24"/>
  <c r="O60" i="24"/>
  <c r="O59" i="24"/>
  <c r="O58" i="24"/>
  <c r="O57" i="24"/>
  <c r="O56" i="24"/>
  <c r="O55" i="24"/>
  <c r="O54" i="24"/>
  <c r="O53" i="24"/>
  <c r="O52" i="24"/>
  <c r="O51" i="24"/>
  <c r="O50" i="24"/>
  <c r="O49" i="24"/>
  <c r="O48" i="24"/>
  <c r="O47" i="24"/>
  <c r="O24" i="24"/>
  <c r="O23" i="24"/>
  <c r="O22" i="24"/>
  <c r="O21" i="24"/>
  <c r="O20" i="24"/>
  <c r="O19" i="24"/>
  <c r="O18" i="24"/>
  <c r="O17" i="24"/>
  <c r="O16" i="24"/>
  <c r="O15" i="24"/>
  <c r="O14" i="24"/>
  <c r="O13" i="24"/>
  <c r="O12" i="24"/>
  <c r="O11" i="24"/>
  <c r="O10" i="24"/>
  <c r="O9" i="24"/>
  <c r="O8" i="24"/>
  <c r="O7" i="24"/>
  <c r="O6" i="24"/>
  <c r="O5" i="24"/>
  <c r="O4" i="24"/>
  <c r="C29" i="14" l="1"/>
  <c r="C28" i="14"/>
  <c r="I9" i="14" l="1"/>
  <c r="I2" i="14" l="1"/>
  <c r="I3" i="14"/>
  <c r="I4" i="14"/>
  <c r="I5" i="14"/>
  <c r="I6" i="14"/>
  <c r="I7" i="14"/>
  <c r="I8" i="14"/>
  <c r="I1" i="14"/>
  <c r="O68" i="24"/>
</calcChain>
</file>

<file path=xl/sharedStrings.xml><?xml version="1.0" encoding="utf-8"?>
<sst xmlns="http://schemas.openxmlformats.org/spreadsheetml/2006/main" count="712" uniqueCount="247">
  <si>
    <t>Slovenská republika</t>
  </si>
  <si>
    <t>Krajiny mimo EÚ</t>
  </si>
  <si>
    <t xml:space="preserve">kandidátske krajiny </t>
  </si>
  <si>
    <t>veľmi vysoko rozvinuté krajiny mimo EÚ</t>
  </si>
  <si>
    <t>vysoko rozvinuté krajiny mimo EÚ</t>
  </si>
  <si>
    <t>stredne rozvinuté krajiny mimo EÚ</t>
  </si>
  <si>
    <t>málo rozvinuté krajiny mimo EÚ</t>
  </si>
  <si>
    <t>Bez štátneho občianstva</t>
  </si>
  <si>
    <t xml:space="preserve">Spolu </t>
  </si>
  <si>
    <t>Muži</t>
  </si>
  <si>
    <t>Ženy</t>
  </si>
  <si>
    <t>0-14</t>
  </si>
  <si>
    <t>15-64</t>
  </si>
  <si>
    <t>65+</t>
  </si>
  <si>
    <t>Maďarsko</t>
  </si>
  <si>
    <t>Rumunsko</t>
  </si>
  <si>
    <t>Poľsko</t>
  </si>
  <si>
    <t>Taliansko</t>
  </si>
  <si>
    <t>Nemecko</t>
  </si>
  <si>
    <t>Spojené kráľovstvo</t>
  </si>
  <si>
    <t>Bulharsko</t>
  </si>
  <si>
    <t>Ukrajina</t>
  </si>
  <si>
    <t>Nórsko</t>
  </si>
  <si>
    <t>Ruská federácia</t>
  </si>
  <si>
    <t>Vietnam</t>
  </si>
  <si>
    <t>Čína</t>
  </si>
  <si>
    <t>Spojené štáty</t>
  </si>
  <si>
    <t>Rakúsko</t>
  </si>
  <si>
    <t>Írsko</t>
  </si>
  <si>
    <t>Švajčiarsko</t>
  </si>
  <si>
    <t>Srbsko</t>
  </si>
  <si>
    <t>Kanada</t>
  </si>
  <si>
    <t>Spolu</t>
  </si>
  <si>
    <t>Francúzsko</t>
  </si>
  <si>
    <t>Španielsko</t>
  </si>
  <si>
    <t>Vysťahovaní spolu</t>
  </si>
  <si>
    <t>Grécko</t>
  </si>
  <si>
    <t>Spojené arabské emiráty</t>
  </si>
  <si>
    <t>Udelené štátne občianstvo SR spolu</t>
  </si>
  <si>
    <t>Pohlavie</t>
  </si>
  <si>
    <t>Holandsko</t>
  </si>
  <si>
    <t>CODE</t>
  </si>
  <si>
    <t>Ostatné krajiny mimo EÚ</t>
  </si>
  <si>
    <t>BE</t>
  </si>
  <si>
    <t>BG</t>
  </si>
  <si>
    <t>CZ</t>
  </si>
  <si>
    <t>DK</t>
  </si>
  <si>
    <t>DE</t>
  </si>
  <si>
    <t>EE</t>
  </si>
  <si>
    <t>IE</t>
  </si>
  <si>
    <t>EL</t>
  </si>
  <si>
    <t>ES</t>
  </si>
  <si>
    <t>FR</t>
  </si>
  <si>
    <t>HR</t>
  </si>
  <si>
    <t>IT</t>
  </si>
  <si>
    <t>CY</t>
  </si>
  <si>
    <t>LV</t>
  </si>
  <si>
    <t>LT</t>
  </si>
  <si>
    <t>LU</t>
  </si>
  <si>
    <t>HU</t>
  </si>
  <si>
    <t>MT</t>
  </si>
  <si>
    <t>NL</t>
  </si>
  <si>
    <t>AT</t>
  </si>
  <si>
    <t>PL</t>
  </si>
  <si>
    <t>PT</t>
  </si>
  <si>
    <t>RO</t>
  </si>
  <si>
    <t>SI</t>
  </si>
  <si>
    <t>FI</t>
  </si>
  <si>
    <t>Švédsko</t>
  </si>
  <si>
    <t>SE</t>
  </si>
  <si>
    <t>Vysťahovaní spou</t>
  </si>
  <si>
    <t xml:space="preserve">Ostatné krajiny mimo EÚ, v tom: </t>
  </si>
  <si>
    <t xml:space="preserve">ostatné krajiny mimo EÚ, v tom: </t>
  </si>
  <si>
    <t>Prisťahovaní na územie SR spolu</t>
  </si>
  <si>
    <t>Predchádzajúce štátne občianstvo</t>
  </si>
  <si>
    <t>Strata štátneho občianstva SR spolu</t>
  </si>
  <si>
    <t>krajiny EÚ okrem SR</t>
  </si>
  <si>
    <t>bez štátneho občianstva</t>
  </si>
  <si>
    <t>vysťahovaní muži</t>
  </si>
  <si>
    <t>vysťahované ženy</t>
  </si>
  <si>
    <t>krajiny EÚ</t>
  </si>
  <si>
    <t>krajiny mimo EÚ</t>
  </si>
  <si>
    <t>prisťahovaní muži</t>
  </si>
  <si>
    <t>prisťahované ženy</t>
  </si>
  <si>
    <t>Obyvateľstvo spolu</t>
  </si>
  <si>
    <t>Krajiny EÚ (okrem SR)</t>
  </si>
  <si>
    <t>krajiny EZVO (CH, IS, LI, NO)</t>
  </si>
  <si>
    <t xml:space="preserve"> Skupina krajiny narodenia/krajina narodenia</t>
  </si>
  <si>
    <t>Krajiny mimo EÚ v tom:</t>
  </si>
  <si>
    <t>Graf x. Štruktúra obyvateľstva SR podľa krajiny narodenia k 31.12.2014</t>
  </si>
  <si>
    <t>Cudzinci</t>
  </si>
  <si>
    <t>muži</t>
  </si>
  <si>
    <t>ženy</t>
  </si>
  <si>
    <t xml:space="preserve">Veková štruktúra cudzincov na území SR k 31. 12. 2014 </t>
  </si>
  <si>
    <t>krajiny EÚ (okrem SR)</t>
  </si>
  <si>
    <t xml:space="preserve">krajiny mimo EÚ </t>
  </si>
  <si>
    <t>100 a viac</t>
  </si>
  <si>
    <t>15–19</t>
  </si>
  <si>
    <t>20–24</t>
  </si>
  <si>
    <t>0–4</t>
  </si>
  <si>
    <t>10–14</t>
  </si>
  <si>
    <t>25–29</t>
  </si>
  <si>
    <t>30–34</t>
  </si>
  <si>
    <t>35–39</t>
  </si>
  <si>
    <t>40–44</t>
  </si>
  <si>
    <t>45–49</t>
  </si>
  <si>
    <t>50–54</t>
  </si>
  <si>
    <t>55–59</t>
  </si>
  <si>
    <t>60–64</t>
  </si>
  <si>
    <t>65–69</t>
  </si>
  <si>
    <t>70–74</t>
  </si>
  <si>
    <t>75–79</t>
  </si>
  <si>
    <t>80–84</t>
  </si>
  <si>
    <t>85–89</t>
  </si>
  <si>
    <t>90–94</t>
  </si>
  <si>
    <t>95–99</t>
  </si>
  <si>
    <t>5–9</t>
  </si>
  <si>
    <t>SR – Slovenská republika</t>
  </si>
  <si>
    <t xml:space="preserve">   CH - Švajčiarsko</t>
  </si>
  <si>
    <t>ME – Čierna Hora</t>
  </si>
  <si>
    <t>EÚ28 – Európska únia 28</t>
  </si>
  <si>
    <t xml:space="preserve">   IS - Island</t>
  </si>
  <si>
    <t>MK – Macedónsko</t>
  </si>
  <si>
    <t>EZVO – Európske združenie voľného obchodu</t>
  </si>
  <si>
    <t xml:space="preserve">   LI – Lichtenštajnsko</t>
  </si>
  <si>
    <t>RS – Srbsko</t>
  </si>
  <si>
    <t>EHP –  Európsky hospodársky priestor</t>
  </si>
  <si>
    <r>
      <t xml:space="preserve">   </t>
    </r>
    <r>
      <rPr>
        <sz val="10"/>
        <color theme="1"/>
        <rFont val="Arial"/>
        <family val="2"/>
        <charset val="238"/>
      </rPr>
      <t>NO – Nórsko</t>
    </r>
  </si>
  <si>
    <t>TR – Turecko</t>
  </si>
  <si>
    <t>AL – Albánsko</t>
  </si>
  <si>
    <t>kandidátske krajiny EÚ</t>
  </si>
  <si>
    <t xml:space="preserve">krajiny EÚ </t>
  </si>
  <si>
    <t xml:space="preserve">Prisťahovaní na územie SR spolu </t>
  </si>
  <si>
    <t>Krajiny EÚ okrem SR</t>
  </si>
  <si>
    <t>Krajiny mimo EÚ, v tom:</t>
  </si>
  <si>
    <t xml:space="preserve">kandidátske krajiny (AL, ME, MK, RS, TR)  </t>
  </si>
  <si>
    <t>Najpočetnejšie skupiny prisťahovanýách podľa štátneho občianstva (ostatné krajiny mimo EÚ vrátane EZVO a kandidátskych krajín)</t>
  </si>
  <si>
    <t>Najpočetnejšie skupiny prisťahovaných podľa krajiny narodenia (ostatné krajiny mimo EÚ vrátane EZVO a kandidátskych krajín)</t>
  </si>
  <si>
    <t>Najpočetnejšie skupiny prisťahovaných podľa krajiny predchádzajúceho pobytu (krajiny EÚ)</t>
  </si>
  <si>
    <t>Najpočetnejšie skupiny prisťahovaných podľa krajiny predchádzajúceho pobytu (ostatné krajiny mimo EÚ vrátane EZVO a  kandidátskych krajín)</t>
  </si>
  <si>
    <t>Najpočetnejšie skupiny vysťahovaných podľa štátneho občianstva (ostatné krajiny mimo EÚ vrátane EZVO a kandidátskych krajín)</t>
  </si>
  <si>
    <t xml:space="preserve">kandidátske krajiny (AL, ME, MK, RS, TR) </t>
  </si>
  <si>
    <t>Najpočetnejšie skupiny obyvateľov SR podľa štátneho občianstva (krajiny EÚ okrem SR)</t>
  </si>
  <si>
    <t>Najpočetnejšie skupiny obyvateľov SR podľa krajiny narodenia (krajiny EÚ okrem SR)</t>
  </si>
  <si>
    <t>Najpočetnejšie skupiny obyvateľov SR podľa krajiny narodenia (ostatné krajiny mimo EÚ vrátane EZVO a kandidátskych krajín)</t>
  </si>
  <si>
    <t>Prisťahovaní spolu</t>
  </si>
  <si>
    <t>prisťahovaní spolu</t>
  </si>
  <si>
    <t xml:space="preserve">   kandidátske krajiny (AL, ME, MK, RS, TR)  </t>
  </si>
  <si>
    <t xml:space="preserve"> Skupina krajín predchádzajúceho pobytu/
krajina predchádzajúceho pobytu</t>
  </si>
  <si>
    <t xml:space="preserve"> Krajina nasledujúceho pobytu</t>
  </si>
  <si>
    <t>Najpočetnejšie skupiny vysťahovaných podľa krajiny nasledujúceho pobytu (krajiny EÚ)</t>
  </si>
  <si>
    <t>Najpočetnejšie skupiny vysťahovaných podľa krajiny nasledujúceho pobytu (ostatné krajiny mimo EÚ vrátane EZVO a kandidátskych krajín)</t>
  </si>
  <si>
    <t>data sú za rok 2016 dobré</t>
  </si>
  <si>
    <t xml:space="preserve">spolu </t>
  </si>
  <si>
    <t>Albánsko</t>
  </si>
  <si>
    <t>Štátne občianstvo podľa štátov a zoskupení</t>
  </si>
  <si>
    <t>Kórea</t>
  </si>
  <si>
    <t>Severné Macedónsko</t>
  </si>
  <si>
    <t>Rusko</t>
  </si>
  <si>
    <t>Irán</t>
  </si>
  <si>
    <t>0</t>
  </si>
  <si>
    <t>Chorvátsko</t>
  </si>
  <si>
    <t xml:space="preserve">Krajiny EÚ </t>
  </si>
  <si>
    <t>Belgicko</t>
  </si>
  <si>
    <t>Česko</t>
  </si>
  <si>
    <t>Obyvatelia Slovenskej republiky podľa štátneho občianstva, vekových skupín a pohlavia k 31.12.2020</t>
  </si>
  <si>
    <t>Macedónsko</t>
  </si>
  <si>
    <t>Obyvatelia Slovenskej republiky podľa krajiny narodenia, vekových skupín a pohlavia k 31.12.2020</t>
  </si>
  <si>
    <t xml:space="preserve">Česko </t>
  </si>
  <si>
    <t xml:space="preserve">Vietnam </t>
  </si>
  <si>
    <t xml:space="preserve">Kórejská republika </t>
  </si>
  <si>
    <t>Prisťahovaní na územie SR podľa štátneho občianstva, vekových skupín a pohlavia, 2020</t>
  </si>
  <si>
    <t xml:space="preserve">Ukrajina </t>
  </si>
  <si>
    <t xml:space="preserve">Švajčiarsko </t>
  </si>
  <si>
    <t xml:space="preserve"> Severné Macedónsko</t>
  </si>
  <si>
    <t>Prisťahovaní na územie SR podľa krajiny narodenia, vekových skupín a pohlavia, 2020</t>
  </si>
  <si>
    <t xml:space="preserve">Taliansko </t>
  </si>
  <si>
    <t xml:space="preserve">Spojené štáty </t>
  </si>
  <si>
    <t xml:space="preserve">Rusko </t>
  </si>
  <si>
    <t>Prisťahovaní na územie SR podľa krajiny predchádzajúceho pobytu, vekových skupín a pohlavia, 2020</t>
  </si>
  <si>
    <t xml:space="preserve">Maďarsko </t>
  </si>
  <si>
    <t>Brazília</t>
  </si>
  <si>
    <t>Jemen</t>
  </si>
  <si>
    <t>Vysťahovaní z územia SR podľa štátneho občianstva, vekových skupín a pohlavia, 2020</t>
  </si>
  <si>
    <t>Dánsko</t>
  </si>
  <si>
    <t xml:space="preserve">Spojené kráľovstvo </t>
  </si>
  <si>
    <t xml:space="preserve">Kanada </t>
  </si>
  <si>
    <t xml:space="preserve">Austrália </t>
  </si>
  <si>
    <t>Island</t>
  </si>
  <si>
    <t xml:space="preserve">Srbsko </t>
  </si>
  <si>
    <t xml:space="preserve">Afganistan </t>
  </si>
  <si>
    <t xml:space="preserve">Nemecko </t>
  </si>
  <si>
    <t xml:space="preserve">Bulharsko </t>
  </si>
  <si>
    <t xml:space="preserve">Švédsko </t>
  </si>
  <si>
    <t>Izrael</t>
  </si>
  <si>
    <t>Japonsko</t>
  </si>
  <si>
    <t>Slováci</t>
  </si>
  <si>
    <t>Veková štruktúra občanov Slovenskej republiky na území SR k 31. 12. 2020</t>
  </si>
  <si>
    <t>0 – 4</t>
  </si>
  <si>
    <t>5 – 9</t>
  </si>
  <si>
    <t>10 – 14</t>
  </si>
  <si>
    <t>15 – 19</t>
  </si>
  <si>
    <t>20 – 24</t>
  </si>
  <si>
    <t>25 – 29</t>
  </si>
  <si>
    <t>30 – 34</t>
  </si>
  <si>
    <t>35 – 39</t>
  </si>
  <si>
    <t>40 – 44</t>
  </si>
  <si>
    <t>45 – 49</t>
  </si>
  <si>
    <t>50 – 54</t>
  </si>
  <si>
    <t>55 – 59</t>
  </si>
  <si>
    <t>60 – 64</t>
  </si>
  <si>
    <t>65 – 69</t>
  </si>
  <si>
    <t>70 – 74</t>
  </si>
  <si>
    <t>75 – 79</t>
  </si>
  <si>
    <t>80 – 84</t>
  </si>
  <si>
    <t>85 – 89</t>
  </si>
  <si>
    <t>90 – 94</t>
  </si>
  <si>
    <t>95 – 99</t>
  </si>
  <si>
    <t xml:space="preserve">Ostatné krajiny EÚ </t>
  </si>
  <si>
    <t xml:space="preserve">    krajiny EZVO (CH, IS, LI, NO)</t>
  </si>
  <si>
    <t xml:space="preserve">    kandidátske krajiny (AL, ME, MK, RS, TR)  </t>
  </si>
  <si>
    <t xml:space="preserve">    ostatné krajiny mimo EÚ, v tom: </t>
  </si>
  <si>
    <t xml:space="preserve">        veľmi vysoko rozvinuté krajiny mimo EÚ</t>
  </si>
  <si>
    <t xml:space="preserve">        vysoko rozvinuté krajiny mimo EÚ</t>
  </si>
  <si>
    <t xml:space="preserve">        stredne rozvinuté krajiny mimo EÚ</t>
  </si>
  <si>
    <t xml:space="preserve">        málo rozvinuté krajiny mimo EÚ</t>
  </si>
  <si>
    <t>Najpočetnejšie skupiny občanov EÚ s udeleným štátnym občianstvom SR</t>
  </si>
  <si>
    <t xml:space="preserve">Poľsko </t>
  </si>
  <si>
    <t xml:space="preserve">Najpočetnejšie skupiny občanov mimo EÚ vrátane EZVO a kandidátskych krajín s udeleným štátnym občianstvom SR </t>
  </si>
  <si>
    <t>Turecko</t>
  </si>
  <si>
    <t>Portugalsko</t>
  </si>
  <si>
    <t>Najpočetnejšie skupiny prisťahovaných podľa krajiny narodenia (krajiny EÚ okrem SR)</t>
  </si>
  <si>
    <t>Najpočetnejšie skupiny prisťahovaných podľa štátneho občianstva (krajiny EÚ okrem SR)</t>
  </si>
  <si>
    <t>Obyvatelia spolu</t>
  </si>
  <si>
    <t>Najpočetnejšie skupiny obyvateľov SR podľa štátneho občianstva (krajiny mimo EÚ vrátane EZVO a kandidátskych krajín)</t>
  </si>
  <si>
    <t xml:space="preserve"> Skupina krajín narodenia/krajina narodenia</t>
  </si>
  <si>
    <t>Vekové skupiny</t>
  </si>
  <si>
    <t>spolu</t>
  </si>
  <si>
    <t>Udelené štátne občianstvo SR podľa predchádzajúceho štátneho občianstva, vekových skupín a pohlavia, 2020</t>
  </si>
  <si>
    <r>
      <t>Strata štátneho občianstva SR podľa nadobudnutého štátneho občianstva a pohlavia, 2020</t>
    </r>
    <r>
      <rPr>
        <sz val="10.5"/>
        <color theme="1"/>
        <rFont val="Calibri"/>
        <family val="2"/>
        <charset val="238"/>
        <scheme val="minor"/>
      </rPr>
      <t xml:space="preserve">                 </t>
    </r>
  </si>
  <si>
    <t>Nadobudnuté štátne občianstvo</t>
  </si>
  <si>
    <t>Najpočetnejšie skupiny občanov EÚ so stratou štátneho občianstva SR</t>
  </si>
  <si>
    <t>Najpočetnejšie skupiny občanov mimo EÚ (vrátane EZVO a kandidátskych krajín) so stratou štátneho občianstva SR</t>
  </si>
  <si>
    <t>Skupina krajiín narodenia/krajina narodenia</t>
  </si>
  <si>
    <t>Najpočetnejšie skupiny vysťahovaných podľa štátneho občianstva (krajiny EÚ okrem SR)</t>
  </si>
  <si>
    <t>Vysťahovaní z územia SR podľa krajiny nasledujúceho pobytu, vekových skupín a pohlavia, 2020</t>
  </si>
  <si>
    <t>Pozn.: Údaje sa vzťahujú na osoby prihlásené na trvalý pobyt v SR.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</si>
</sst>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General_)"/>
    <numFmt numFmtId="165" formatCode="###\ ###\ ##0"/>
    <numFmt numFmtId="166" formatCode="0.0"/>
  </numFmts>
  <fonts count="48" x14ac:knownFonts="1">
    <font>
      <sz val="11"/>
      <color theme="1"/>
      <name val="Calibri"/>
      <family val="2"/>
      <charset val="238"/>
      <scheme val="minor"/>
    </font>
    <font>
      <sz val="10"/>
      <name val="Courier"/>
      <family val="3"/>
    </font>
    <font>
      <sz val="10"/>
      <name val="Arial"/>
      <family val="2"/>
    </font>
    <font>
      <sz val="8"/>
      <color indexed="8"/>
      <name val="Arial"/>
      <family val="2"/>
    </font>
    <font>
      <b/>
      <sz val="8"/>
      <color indexed="56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56"/>
      <name val="Arial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8"/>
      <name val="Arial"/>
      <family val="2"/>
      <charset val="238"/>
    </font>
    <font>
      <sz val="8"/>
      <name val="Verdana"/>
      <family val="2"/>
    </font>
    <font>
      <b/>
      <sz val="8"/>
      <color indexed="56"/>
      <name val="Verdana"/>
      <family val="2"/>
    </font>
    <font>
      <sz val="8"/>
      <color indexed="8"/>
      <name val="Verdana"/>
      <family val="2"/>
    </font>
    <font>
      <sz val="8"/>
      <color theme="1"/>
      <name val="Arial"/>
      <family val="2"/>
    </font>
    <font>
      <sz val="10"/>
      <name val="Arial"/>
      <family val="2"/>
      <charset val="238"/>
    </font>
    <font>
      <b/>
      <sz val="8"/>
      <color theme="0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theme="0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sz val="11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u/>
      <sz val="8"/>
      <color indexed="9"/>
      <name val="Arial"/>
      <family val="2"/>
      <charset val="238"/>
    </font>
    <font>
      <u/>
      <sz val="8"/>
      <color theme="0"/>
      <name val="Arial"/>
      <family val="2"/>
      <charset val="238"/>
    </font>
    <font>
      <sz val="8"/>
      <color theme="0"/>
      <name val="Arial"/>
      <family val="2"/>
      <charset val="238"/>
    </font>
    <font>
      <u/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color rgb="FF000000"/>
      <name val="Arial Narrow"/>
      <family val="2"/>
      <charset val="238"/>
    </font>
    <font>
      <sz val="9"/>
      <color rgb="FF000000"/>
      <name val="Arial Narrow"/>
      <family val="2"/>
      <charset val="238"/>
    </font>
    <font>
      <sz val="9"/>
      <color rgb="FF454545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9"/>
      <color rgb="FF000000"/>
      <name val="Arial Narrow"/>
      <family val="2"/>
      <charset val="238"/>
    </font>
    <font>
      <sz val="9"/>
      <color theme="1"/>
      <name val="Arial Narrow"/>
      <family val="2"/>
      <charset val="238"/>
    </font>
    <font>
      <sz val="9"/>
      <color rgb="FFFFFFFF"/>
      <name val="Arial Narrow"/>
      <family val="2"/>
      <charset val="238"/>
    </font>
    <font>
      <sz val="10.5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sz val="9"/>
      <color theme="0"/>
      <name val="Arial Narrow"/>
      <family val="2"/>
      <charset val="238"/>
    </font>
    <font>
      <sz val="9"/>
      <color indexed="56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rgb="FF454545"/>
      <name val="Arial Narrow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/>
        <bgColor theme="9" tint="0.79998168889431442"/>
      </patternFill>
    </fill>
    <fill>
      <patternFill patternType="solid">
        <fgColor theme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79646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 style="thin">
        <color theme="9" tint="0.39997558519241921"/>
      </left>
      <right/>
      <top/>
      <bottom/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9" tint="0.39994506668294322"/>
      </left>
      <right style="thin">
        <color theme="0"/>
      </right>
      <top style="thin">
        <color theme="9" tint="0.39994506668294322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9" tint="0.39994506668294322"/>
      </top>
      <bottom style="thin">
        <color theme="0"/>
      </bottom>
      <diagonal/>
    </border>
    <border>
      <left style="thin">
        <color theme="9" tint="0.39994506668294322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9" tint="0.39994506668294322"/>
      </right>
      <top style="thin">
        <color theme="0"/>
      </top>
      <bottom style="thin">
        <color theme="0"/>
      </bottom>
      <diagonal/>
    </border>
    <border>
      <left style="thin">
        <color theme="9" tint="0.39994506668294322"/>
      </left>
      <right style="thin">
        <color theme="0"/>
      </right>
      <top style="thin">
        <color theme="0"/>
      </top>
      <bottom style="thin">
        <color theme="9" tint="0.3999450666829432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9" tint="0.39994506668294322"/>
      </bottom>
      <diagonal/>
    </border>
    <border>
      <left style="thin">
        <color theme="0"/>
      </left>
      <right style="thin">
        <color theme="9" tint="0.39994506668294322"/>
      </right>
      <top style="thin">
        <color theme="0"/>
      </top>
      <bottom style="thin">
        <color theme="9" tint="0.39994506668294322"/>
      </bottom>
      <diagonal/>
    </border>
    <border>
      <left/>
      <right style="medium">
        <color rgb="FFFABF8F"/>
      </right>
      <top/>
      <bottom/>
      <diagonal/>
    </border>
    <border>
      <left/>
      <right/>
      <top style="medium">
        <color rgb="FFFABF8F"/>
      </top>
      <bottom/>
      <diagonal/>
    </border>
    <border>
      <left/>
      <right style="medium">
        <color rgb="FFFABF8F"/>
      </right>
      <top style="medium">
        <color rgb="FFFABF8F"/>
      </top>
      <bottom/>
      <diagonal/>
    </border>
    <border>
      <left style="medium">
        <color rgb="FFFABF8F"/>
      </left>
      <right/>
      <top/>
      <bottom/>
      <diagonal/>
    </border>
    <border>
      <left style="medium">
        <color rgb="FFFABF8F"/>
      </left>
      <right/>
      <top style="medium">
        <color rgb="FFFABF8F"/>
      </top>
      <bottom/>
      <diagonal/>
    </border>
    <border>
      <left style="medium">
        <color rgb="FFFABF8F"/>
      </left>
      <right/>
      <top style="medium">
        <color rgb="FFFABF8F"/>
      </top>
      <bottom style="medium">
        <color rgb="FFFABF8F"/>
      </bottom>
      <diagonal/>
    </border>
    <border>
      <left/>
      <right/>
      <top style="medium">
        <color rgb="FFFABF8F"/>
      </top>
      <bottom style="medium">
        <color rgb="FFFABF8F"/>
      </bottom>
      <diagonal/>
    </border>
    <border>
      <left/>
      <right style="medium">
        <color rgb="FFFABF8F"/>
      </right>
      <top style="medium">
        <color rgb="FFFABF8F"/>
      </top>
      <bottom style="medium">
        <color rgb="FFFABF8F"/>
      </bottom>
      <diagonal/>
    </border>
    <border>
      <left/>
      <right/>
      <top style="medium">
        <color rgb="FFFDE9D9"/>
      </top>
      <bottom/>
      <diagonal/>
    </border>
    <border>
      <left/>
      <right style="medium">
        <color rgb="FFFABF8F"/>
      </right>
      <top style="medium">
        <color rgb="FFFDE9D9"/>
      </top>
      <bottom/>
      <diagonal/>
    </border>
    <border>
      <left style="medium">
        <color rgb="FFFABF8F"/>
      </left>
      <right/>
      <top/>
      <bottom style="medium">
        <color rgb="FFFABF8F"/>
      </bottom>
      <diagonal/>
    </border>
    <border>
      <left/>
      <right/>
      <top/>
      <bottom style="medium">
        <color rgb="FFFABF8F"/>
      </bottom>
      <diagonal/>
    </border>
    <border>
      <left/>
      <right style="medium">
        <color rgb="FFFABF8F"/>
      </right>
      <top/>
      <bottom style="medium">
        <color rgb="FFFABF8F"/>
      </bottom>
      <diagonal/>
    </border>
    <border>
      <left style="medium">
        <color rgb="FFFABF8F"/>
      </left>
      <right/>
      <top style="medium">
        <color rgb="FFFDE9D9"/>
      </top>
      <bottom/>
      <diagonal/>
    </border>
  </borders>
  <cellStyleXfs count="7">
    <xf numFmtId="0" fontId="0" fillId="0" borderId="0"/>
    <xf numFmtId="164" fontId="1" fillId="0" borderId="0"/>
    <xf numFmtId="164" fontId="1" fillId="0" borderId="0"/>
    <xf numFmtId="0" fontId="2" fillId="0" borderId="0"/>
    <xf numFmtId="0" fontId="3" fillId="0" borderId="0"/>
    <xf numFmtId="0" fontId="17" fillId="0" borderId="0"/>
    <xf numFmtId="0" fontId="26" fillId="0" borderId="0"/>
  </cellStyleXfs>
  <cellXfs count="227">
    <xf numFmtId="0" fontId="0" fillId="0" borderId="0" xfId="0"/>
    <xf numFmtId="0" fontId="9" fillId="0" borderId="0" xfId="0" applyFont="1"/>
    <xf numFmtId="164" fontId="7" fillId="3" borderId="0" xfId="2" applyFont="1" applyFill="1" applyAlignment="1" applyProtection="1">
      <protection hidden="1"/>
    </xf>
    <xf numFmtId="165" fontId="8" fillId="2" borderId="0" xfId="4" applyNumberFormat="1" applyFont="1" applyFill="1" applyBorder="1" applyProtection="1">
      <protection hidden="1"/>
    </xf>
    <xf numFmtId="3" fontId="7" fillId="3" borderId="0" xfId="1" applyNumberFormat="1" applyFont="1" applyFill="1" applyBorder="1" applyAlignment="1" applyProtection="1">
      <alignment horizontal="right"/>
      <protection hidden="1"/>
    </xf>
    <xf numFmtId="0" fontId="7" fillId="3" borderId="0" xfId="0" applyFont="1" applyFill="1" applyProtection="1">
      <protection hidden="1"/>
    </xf>
    <xf numFmtId="0" fontId="9" fillId="0" borderId="0" xfId="0" applyFont="1" applyFill="1"/>
    <xf numFmtId="0" fontId="6" fillId="0" borderId="2" xfId="0" applyFont="1" applyFill="1" applyBorder="1" applyAlignment="1" applyProtection="1">
      <alignment horizontal="left" indent="2"/>
      <protection hidden="1"/>
    </xf>
    <xf numFmtId="0" fontId="6" fillId="0" borderId="2" xfId="0" applyFont="1" applyFill="1" applyBorder="1" applyAlignment="1" applyProtection="1">
      <alignment horizontal="left" indent="4"/>
      <protection hidden="1"/>
    </xf>
    <xf numFmtId="0" fontId="6" fillId="0" borderId="2" xfId="0" applyFont="1" applyFill="1" applyBorder="1" applyAlignment="1" applyProtection="1">
      <protection hidden="1"/>
    </xf>
    <xf numFmtId="0" fontId="11" fillId="0" borderId="0" xfId="0" applyFont="1"/>
    <xf numFmtId="0" fontId="6" fillId="0" borderId="1" xfId="0" applyFont="1" applyFill="1" applyBorder="1" applyAlignment="1" applyProtection="1">
      <alignment horizontal="left"/>
      <protection hidden="1"/>
    </xf>
    <xf numFmtId="164" fontId="14" fillId="3" borderId="0" xfId="2" applyFont="1" applyFill="1" applyAlignment="1" applyProtection="1">
      <protection hidden="1"/>
    </xf>
    <xf numFmtId="164" fontId="15" fillId="3" borderId="0" xfId="2" quotePrefix="1" applyNumberFormat="1" applyFont="1" applyFill="1" applyBorder="1" applyAlignment="1" applyProtection="1">
      <alignment horizontal="center" vertical="center"/>
      <protection hidden="1"/>
    </xf>
    <xf numFmtId="0" fontId="15" fillId="3" borderId="0" xfId="1" applyNumberFormat="1" applyFont="1" applyFill="1" applyBorder="1" applyAlignment="1" applyProtection="1">
      <alignment horizontal="center"/>
      <protection hidden="1"/>
    </xf>
    <xf numFmtId="0" fontId="14" fillId="3" borderId="0" xfId="0" applyFont="1" applyFill="1" applyProtection="1">
      <protection hidden="1"/>
    </xf>
    <xf numFmtId="164" fontId="14" fillId="3" borderId="0" xfId="1" applyFont="1" applyFill="1" applyProtection="1">
      <protection hidden="1"/>
    </xf>
    <xf numFmtId="0" fontId="14" fillId="3" borderId="0" xfId="1" applyNumberFormat="1" applyFont="1" applyFill="1" applyAlignment="1" applyProtection="1">
      <alignment horizontal="right"/>
      <protection hidden="1"/>
    </xf>
    <xf numFmtId="0" fontId="14" fillId="0" borderId="0" xfId="0" applyFont="1" applyFill="1" applyBorder="1" applyProtection="1">
      <protection hidden="1"/>
    </xf>
    <xf numFmtId="0" fontId="14" fillId="0" borderId="0" xfId="0" applyFont="1" applyFill="1" applyProtection="1">
      <protection hidden="1"/>
    </xf>
    <xf numFmtId="0" fontId="11" fillId="0" borderId="0" xfId="0" applyFont="1" applyFill="1"/>
    <xf numFmtId="165" fontId="16" fillId="0" borderId="0" xfId="4" applyNumberFormat="1" applyFont="1" applyFill="1" applyBorder="1" applyProtection="1">
      <protection hidden="1"/>
    </xf>
    <xf numFmtId="164" fontId="14" fillId="0" borderId="0" xfId="2" applyFont="1" applyFill="1" applyAlignment="1" applyProtection="1">
      <protection hidden="1"/>
    </xf>
    <xf numFmtId="0" fontId="14" fillId="0" borderId="0" xfId="1" applyNumberFormat="1" applyFont="1" applyFill="1" applyAlignment="1" applyProtection="1">
      <alignment horizontal="right"/>
      <protection hidden="1"/>
    </xf>
    <xf numFmtId="0" fontId="7" fillId="4" borderId="0" xfId="0" applyFont="1" applyFill="1" applyBorder="1" applyProtection="1">
      <protection hidden="1"/>
    </xf>
    <xf numFmtId="0" fontId="7" fillId="4" borderId="0" xfId="0" applyFont="1" applyFill="1" applyProtection="1">
      <protection hidden="1"/>
    </xf>
    <xf numFmtId="164" fontId="4" fillId="3" borderId="0" xfId="2" quotePrefix="1" applyNumberFormat="1" applyFont="1" applyFill="1" applyBorder="1" applyAlignment="1" applyProtection="1">
      <alignment horizontal="center" vertical="center"/>
      <protection hidden="1"/>
    </xf>
    <xf numFmtId="0" fontId="4" fillId="3" borderId="0" xfId="1" applyNumberFormat="1" applyFont="1" applyFill="1" applyBorder="1" applyAlignment="1" applyProtection="1">
      <alignment horizontal="center"/>
      <protection hidden="1"/>
    </xf>
    <xf numFmtId="165" fontId="8" fillId="3" borderId="0" xfId="4" applyNumberFormat="1" applyFont="1" applyFill="1" applyBorder="1" applyProtection="1">
      <protection hidden="1"/>
    </xf>
    <xf numFmtId="164" fontId="7" fillId="3" borderId="0" xfId="1" applyFont="1" applyFill="1" applyProtection="1">
      <protection hidden="1"/>
    </xf>
    <xf numFmtId="0" fontId="7" fillId="3" borderId="0" xfId="1" applyNumberFormat="1" applyFont="1" applyFill="1" applyAlignment="1" applyProtection="1">
      <alignment horizontal="right"/>
      <protection hidden="1"/>
    </xf>
    <xf numFmtId="0" fontId="18" fillId="4" borderId="0" xfId="0" applyFont="1" applyFill="1" applyBorder="1" applyProtection="1">
      <protection hidden="1"/>
    </xf>
    <xf numFmtId="0" fontId="18" fillId="4" borderId="0" xfId="0" applyFont="1" applyFill="1" applyProtection="1">
      <protection hidden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7" fillId="0" borderId="0" xfId="0" applyFont="1" applyFill="1" applyProtection="1">
      <protection hidden="1"/>
    </xf>
    <xf numFmtId="0" fontId="13" fillId="0" borderId="0" xfId="1" applyNumberFormat="1" applyFont="1" applyFill="1" applyAlignment="1" applyProtection="1">
      <alignment horizontal="right"/>
      <protection hidden="1"/>
    </xf>
    <xf numFmtId="0" fontId="13" fillId="3" borderId="0" xfId="1" applyNumberFormat="1" applyFont="1" applyFill="1" applyAlignment="1" applyProtection="1">
      <alignment horizontal="right"/>
      <protection hidden="1"/>
    </xf>
    <xf numFmtId="164" fontId="7" fillId="0" borderId="0" xfId="2" applyFont="1" applyFill="1" applyAlignment="1" applyProtection="1">
      <protection hidden="1"/>
    </xf>
    <xf numFmtId="0" fontId="6" fillId="0" borderId="3" xfId="0" applyFont="1" applyFill="1" applyBorder="1" applyAlignment="1" applyProtection="1">
      <protection hidden="1"/>
    </xf>
    <xf numFmtId="164" fontId="7" fillId="3" borderId="0" xfId="1" applyFont="1" applyFill="1" applyAlignment="1" applyProtection="1">
      <alignment vertical="center"/>
      <protection hidden="1"/>
    </xf>
    <xf numFmtId="0" fontId="9" fillId="3" borderId="0" xfId="0" applyFont="1" applyFill="1"/>
    <xf numFmtId="0" fontId="10" fillId="3" borderId="0" xfId="0" applyFont="1" applyFill="1"/>
    <xf numFmtId="0" fontId="10" fillId="0" borderId="0" xfId="0" applyFont="1"/>
    <xf numFmtId="0" fontId="0" fillId="5" borderId="0" xfId="0" applyFill="1"/>
    <xf numFmtId="0" fontId="23" fillId="0" borderId="0" xfId="0" applyFont="1"/>
    <xf numFmtId="0" fontId="6" fillId="0" borderId="1" xfId="0" applyFont="1" applyFill="1" applyBorder="1" applyAlignment="1" applyProtection="1">
      <protection hidden="1"/>
    </xf>
    <xf numFmtId="3" fontId="20" fillId="0" borderId="8" xfId="0" applyNumberFormat="1" applyFont="1" applyBorder="1" applyAlignment="1">
      <alignment vertical="center"/>
    </xf>
    <xf numFmtId="3" fontId="20" fillId="7" borderId="8" xfId="0" applyNumberFormat="1" applyFont="1" applyFill="1" applyBorder="1" applyAlignment="1">
      <alignment vertical="center"/>
    </xf>
    <xf numFmtId="3" fontId="22" fillId="7" borderId="0" xfId="0" applyNumberFormat="1" applyFont="1" applyFill="1" applyBorder="1" applyAlignment="1">
      <alignment vertical="center"/>
    </xf>
    <xf numFmtId="0" fontId="20" fillId="0" borderId="10" xfId="0" applyFont="1" applyBorder="1" applyAlignment="1">
      <alignment horizontal="center" vertical="center"/>
    </xf>
    <xf numFmtId="0" fontId="21" fillId="8" borderId="10" xfId="0" applyFont="1" applyFill="1" applyBorder="1" applyAlignment="1">
      <alignment horizontal="center" vertical="center"/>
    </xf>
    <xf numFmtId="0" fontId="24" fillId="0" borderId="0" xfId="0" applyFont="1" applyFill="1"/>
    <xf numFmtId="0" fontId="24" fillId="0" borderId="0" xfId="0" applyFont="1"/>
    <xf numFmtId="0" fontId="25" fillId="0" borderId="0" xfId="0" applyFont="1"/>
    <xf numFmtId="0" fontId="9" fillId="0" borderId="2" xfId="0" applyFont="1" applyBorder="1"/>
    <xf numFmtId="0" fontId="25" fillId="0" borderId="0" xfId="0" applyFont="1" applyFill="1"/>
    <xf numFmtId="0" fontId="27" fillId="4" borderId="0" xfId="6" applyFont="1" applyFill="1" applyBorder="1" applyAlignment="1" applyProtection="1">
      <alignment horizontal="left" vertical="top" wrapText="1"/>
      <protection hidden="1"/>
    </xf>
    <xf numFmtId="0" fontId="27" fillId="0" borderId="0" xfId="6" applyFont="1" applyFill="1" applyBorder="1" applyAlignment="1" applyProtection="1">
      <alignment horizontal="left" vertical="top" wrapText="1"/>
      <protection hidden="1"/>
    </xf>
    <xf numFmtId="0" fontId="7" fillId="0" borderId="0" xfId="6" applyFont="1" applyFill="1" applyBorder="1" applyProtection="1">
      <protection hidden="1"/>
    </xf>
    <xf numFmtId="0" fontId="7" fillId="4" borderId="0" xfId="6" applyFont="1" applyFill="1" applyBorder="1" applyProtection="1">
      <protection hidden="1"/>
    </xf>
    <xf numFmtId="0" fontId="7" fillId="4" borderId="0" xfId="6" applyFont="1" applyFill="1" applyProtection="1">
      <protection hidden="1"/>
    </xf>
    <xf numFmtId="0" fontId="28" fillId="0" borderId="0" xfId="6" applyFont="1" applyFill="1" applyBorder="1" applyAlignment="1" applyProtection="1">
      <alignment horizontal="left" vertical="top" wrapText="1"/>
      <protection hidden="1"/>
    </xf>
    <xf numFmtId="0" fontId="29" fillId="0" borderId="0" xfId="6" applyFont="1" applyFill="1" applyBorder="1" applyProtection="1">
      <protection hidden="1"/>
    </xf>
    <xf numFmtId="0" fontId="29" fillId="2" borderId="0" xfId="6" applyFont="1" applyFill="1" applyBorder="1" applyProtection="1">
      <protection hidden="1"/>
    </xf>
    <xf numFmtId="0" fontId="29" fillId="2" borderId="0" xfId="6" applyFont="1" applyFill="1" applyProtection="1">
      <protection hidden="1"/>
    </xf>
    <xf numFmtId="164" fontId="6" fillId="2" borderId="0" xfId="2" quotePrefix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Fill="1" applyBorder="1" applyAlignment="1">
      <alignment horizontal="center"/>
    </xf>
    <xf numFmtId="0" fontId="6" fillId="2" borderId="0" xfId="1" applyNumberFormat="1" applyFont="1" applyFill="1" applyBorder="1" applyAlignment="1" applyProtection="1">
      <alignment horizontal="center"/>
      <protection hidden="1"/>
    </xf>
    <xf numFmtId="0" fontId="6" fillId="0" borderId="2" xfId="6" applyFont="1" applyFill="1" applyBorder="1" applyAlignment="1" applyProtection="1">
      <alignment horizontal="left"/>
      <protection hidden="1"/>
    </xf>
    <xf numFmtId="165" fontId="5" fillId="0" borderId="2" xfId="4" applyNumberFormat="1" applyFont="1" applyFill="1" applyBorder="1" applyProtection="1">
      <protection locked="0" hidden="1"/>
    </xf>
    <xf numFmtId="165" fontId="8" fillId="0" borderId="2" xfId="4" applyNumberFormat="1" applyFont="1" applyFill="1" applyBorder="1" applyProtection="1">
      <protection locked="0" hidden="1"/>
    </xf>
    <xf numFmtId="0" fontId="7" fillId="2" borderId="0" xfId="6" applyFont="1" applyFill="1" applyProtection="1">
      <protection hidden="1"/>
    </xf>
    <xf numFmtId="0" fontId="9" fillId="0" borderId="2" xfId="0" applyFont="1" applyFill="1" applyBorder="1"/>
    <xf numFmtId="164" fontId="6" fillId="3" borderId="2" xfId="2" applyFont="1" applyFill="1" applyBorder="1" applyAlignment="1" applyProtection="1">
      <alignment vertical="center" wrapText="1"/>
      <protection hidden="1"/>
    </xf>
    <xf numFmtId="3" fontId="7" fillId="0" borderId="2" xfId="1" applyNumberFormat="1" applyFont="1" applyFill="1" applyBorder="1" applyAlignment="1" applyProtection="1">
      <alignment horizontal="right"/>
      <protection locked="0"/>
    </xf>
    <xf numFmtId="164" fontId="6" fillId="3" borderId="2" xfId="2" applyFont="1" applyFill="1" applyBorder="1" applyAlignment="1" applyProtection="1">
      <alignment horizontal="left" vertical="center"/>
      <protection hidden="1"/>
    </xf>
    <xf numFmtId="0" fontId="6" fillId="3" borderId="2" xfId="6" applyFont="1" applyFill="1" applyBorder="1" applyAlignment="1" applyProtection="1">
      <alignment horizontal="left" vertical="center" wrapText="1"/>
      <protection hidden="1"/>
    </xf>
    <xf numFmtId="0" fontId="6" fillId="3" borderId="2" xfId="6" applyFont="1" applyFill="1" applyBorder="1" applyAlignment="1" applyProtection="1">
      <alignment vertical="center"/>
      <protection hidden="1"/>
    </xf>
    <xf numFmtId="164" fontId="6" fillId="0" borderId="2" xfId="2" applyFont="1" applyFill="1" applyBorder="1" applyAlignment="1" applyProtection="1">
      <alignment vertical="center" wrapText="1"/>
      <protection hidden="1"/>
    </xf>
    <xf numFmtId="0" fontId="7" fillId="0" borderId="0" xfId="6" applyFont="1" applyFill="1" applyProtection="1">
      <protection hidden="1"/>
    </xf>
    <xf numFmtId="0" fontId="30" fillId="2" borderId="0" xfId="6" applyFont="1" applyFill="1" applyBorder="1" applyProtection="1">
      <protection hidden="1"/>
    </xf>
    <xf numFmtId="0" fontId="7" fillId="0" borderId="0" xfId="1" applyNumberFormat="1" applyFont="1" applyFill="1" applyBorder="1" applyAlignment="1" applyProtection="1">
      <alignment horizontal="right"/>
      <protection hidden="1"/>
    </xf>
    <xf numFmtId="164" fontId="7" fillId="2" borderId="0" xfId="1" applyFont="1" applyFill="1" applyBorder="1" applyAlignment="1" applyProtection="1">
      <alignment vertical="top" wrapText="1"/>
      <protection locked="0"/>
    </xf>
    <xf numFmtId="0" fontId="7" fillId="0" borderId="0" xfId="6" applyFont="1" applyFill="1" applyBorder="1" applyAlignment="1" applyProtection="1">
      <alignment vertical="top" wrapText="1"/>
      <protection hidden="1"/>
    </xf>
    <xf numFmtId="0" fontId="7" fillId="0" borderId="0" xfId="6" applyFont="1" applyFill="1" applyAlignment="1" applyProtection="1">
      <alignment vertical="top" wrapText="1"/>
      <protection hidden="1"/>
    </xf>
    <xf numFmtId="0" fontId="30" fillId="3" borderId="0" xfId="6" applyFont="1" applyFill="1" applyProtection="1">
      <protection hidden="1"/>
    </xf>
    <xf numFmtId="0" fontId="7" fillId="3" borderId="0" xfId="6" applyFont="1" applyFill="1" applyProtection="1">
      <protection hidden="1"/>
    </xf>
    <xf numFmtId="164" fontId="7" fillId="3" borderId="0" xfId="1" applyFont="1" applyFill="1" applyAlignment="1" applyProtection="1">
      <alignment horizontal="center"/>
      <protection hidden="1"/>
    </xf>
    <xf numFmtId="0" fontId="7" fillId="3" borderId="0" xfId="6" applyNumberFormat="1" applyFont="1" applyFill="1" applyProtection="1">
      <protection hidden="1"/>
    </xf>
    <xf numFmtId="166" fontId="0" fillId="0" borderId="0" xfId="0" applyNumberFormat="1"/>
    <xf numFmtId="0" fontId="12" fillId="0" borderId="0" xfId="0" applyFont="1" applyAlignment="1">
      <alignment horizontal="justify" vertical="center" wrapText="1"/>
    </xf>
    <xf numFmtId="0" fontId="11" fillId="0" borderId="0" xfId="0" applyFont="1" applyAlignment="1">
      <alignment horizontal="justify" vertical="center" wrapText="1"/>
    </xf>
    <xf numFmtId="164" fontId="15" fillId="2" borderId="0" xfId="2" quotePrefix="1" applyNumberFormat="1" applyFont="1" applyFill="1" applyBorder="1" applyAlignment="1" applyProtection="1">
      <alignment horizontal="center" vertical="center"/>
      <protection hidden="1"/>
    </xf>
    <xf numFmtId="164" fontId="4" fillId="2" borderId="0" xfId="2" quotePrefix="1" applyNumberFormat="1" applyFont="1" applyFill="1" applyBorder="1" applyAlignment="1" applyProtection="1">
      <alignment horizontal="center" vertical="center"/>
      <protection hidden="1"/>
    </xf>
    <xf numFmtId="3" fontId="13" fillId="3" borderId="9" xfId="1" applyNumberFormat="1" applyFont="1" applyFill="1" applyBorder="1" applyAlignment="1" applyProtection="1">
      <alignment horizontal="left"/>
      <protection locked="0"/>
    </xf>
    <xf numFmtId="164" fontId="4" fillId="2" borderId="0" xfId="2" quotePrefix="1" applyNumberFormat="1" applyFont="1" applyFill="1" applyBorder="1" applyAlignment="1" applyProtection="1">
      <alignment horizontal="center" vertical="center"/>
      <protection hidden="1"/>
    </xf>
    <xf numFmtId="3" fontId="0" fillId="0" borderId="0" xfId="0" applyNumberFormat="1"/>
    <xf numFmtId="3" fontId="9" fillId="0" borderId="0" xfId="0" applyNumberFormat="1" applyFont="1"/>
    <xf numFmtId="3" fontId="14" fillId="0" borderId="0" xfId="0" applyNumberFormat="1" applyFont="1" applyFill="1" applyProtection="1">
      <protection hidden="1"/>
    </xf>
    <xf numFmtId="3" fontId="14" fillId="3" borderId="0" xfId="0" applyNumberFormat="1" applyFont="1" applyFill="1" applyProtection="1">
      <protection hidden="1"/>
    </xf>
    <xf numFmtId="3" fontId="7" fillId="3" borderId="0" xfId="0" applyNumberFormat="1" applyFont="1" applyFill="1" applyProtection="1">
      <protection hidden="1"/>
    </xf>
    <xf numFmtId="0" fontId="0" fillId="10" borderId="0" xfId="0" applyFill="1"/>
    <xf numFmtId="0" fontId="0" fillId="11" borderId="0" xfId="0" applyFill="1"/>
    <xf numFmtId="0" fontId="21" fillId="12" borderId="19" xfId="0" applyFont="1" applyFill="1" applyBorder="1" applyAlignment="1">
      <alignment horizontal="center" vertical="center"/>
    </xf>
    <xf numFmtId="0" fontId="21" fillId="12" borderId="20" xfId="0" applyFont="1" applyFill="1" applyBorder="1" applyAlignment="1">
      <alignment horizontal="center" vertical="center"/>
    </xf>
    <xf numFmtId="164" fontId="6" fillId="2" borderId="0" xfId="2" quotePrefix="1" applyNumberFormat="1" applyFont="1" applyFill="1" applyBorder="1" applyAlignment="1" applyProtection="1">
      <alignment horizontal="center" vertical="center"/>
      <protection hidden="1"/>
    </xf>
    <xf numFmtId="164" fontId="6" fillId="3" borderId="12" xfId="2" applyFont="1" applyFill="1" applyBorder="1" applyAlignment="1" applyProtection="1">
      <alignment vertical="center" wrapText="1"/>
      <protection hidden="1"/>
    </xf>
    <xf numFmtId="3" fontId="7" fillId="0" borderId="12" xfId="1" applyNumberFormat="1" applyFont="1" applyFill="1" applyBorder="1" applyAlignment="1" applyProtection="1">
      <alignment horizontal="right"/>
      <protection locked="0"/>
    </xf>
    <xf numFmtId="165" fontId="8" fillId="0" borderId="12" xfId="4" applyNumberFormat="1" applyFont="1" applyFill="1" applyBorder="1" applyProtection="1">
      <protection locked="0" hidden="1"/>
    </xf>
    <xf numFmtId="164" fontId="6" fillId="3" borderId="0" xfId="2" applyFont="1" applyFill="1" applyBorder="1" applyAlignment="1" applyProtection="1">
      <alignment vertical="center" wrapText="1"/>
      <protection hidden="1"/>
    </xf>
    <xf numFmtId="3" fontId="7" fillId="0" borderId="0" xfId="1" applyNumberFormat="1" applyFont="1" applyFill="1" applyBorder="1" applyAlignment="1" applyProtection="1">
      <alignment horizontal="right"/>
      <protection locked="0"/>
    </xf>
    <xf numFmtId="165" fontId="8" fillId="0" borderId="0" xfId="4" applyNumberFormat="1" applyFont="1" applyFill="1" applyBorder="1" applyProtection="1">
      <protection locked="0" hidden="1"/>
    </xf>
    <xf numFmtId="0" fontId="0" fillId="13" borderId="0" xfId="0" applyFill="1"/>
    <xf numFmtId="0" fontId="31" fillId="14" borderId="0" xfId="0" applyFont="1" applyFill="1"/>
    <xf numFmtId="3" fontId="32" fillId="15" borderId="0" xfId="0" applyNumberFormat="1" applyFont="1" applyFill="1" applyAlignment="1">
      <alignment horizontal="right" vertical="center"/>
    </xf>
    <xf numFmtId="3" fontId="32" fillId="15" borderId="21" xfId="0" applyNumberFormat="1" applyFont="1" applyFill="1" applyBorder="1" applyAlignment="1">
      <alignment horizontal="right" vertical="center"/>
    </xf>
    <xf numFmtId="3" fontId="32" fillId="0" borderId="22" xfId="0" applyNumberFormat="1" applyFont="1" applyBorder="1" applyAlignment="1">
      <alignment horizontal="right" vertical="center"/>
    </xf>
    <xf numFmtId="3" fontId="32" fillId="0" borderId="23" xfId="0" applyNumberFormat="1" applyFont="1" applyBorder="1" applyAlignment="1">
      <alignment horizontal="right" vertical="center"/>
    </xf>
    <xf numFmtId="3" fontId="32" fillId="15" borderId="22" xfId="0" applyNumberFormat="1" applyFont="1" applyFill="1" applyBorder="1" applyAlignment="1">
      <alignment horizontal="right" vertical="center"/>
    </xf>
    <xf numFmtId="3" fontId="32" fillId="15" borderId="23" xfId="0" applyNumberFormat="1" applyFont="1" applyFill="1" applyBorder="1" applyAlignment="1">
      <alignment horizontal="right" vertical="center"/>
    </xf>
    <xf numFmtId="0" fontId="32" fillId="0" borderId="22" xfId="0" applyFont="1" applyBorder="1" applyAlignment="1">
      <alignment horizontal="right" vertical="center"/>
    </xf>
    <xf numFmtId="0" fontId="32" fillId="0" borderId="23" xfId="0" applyFont="1" applyBorder="1" applyAlignment="1">
      <alignment horizontal="right" vertical="center"/>
    </xf>
    <xf numFmtId="0" fontId="32" fillId="15" borderId="22" xfId="0" applyFont="1" applyFill="1" applyBorder="1" applyAlignment="1">
      <alignment horizontal="right" vertical="center"/>
    </xf>
    <xf numFmtId="0" fontId="32" fillId="15" borderId="23" xfId="0" applyFont="1" applyFill="1" applyBorder="1" applyAlignment="1">
      <alignment horizontal="right" vertical="center"/>
    </xf>
    <xf numFmtId="0" fontId="32" fillId="15" borderId="0" xfId="0" applyFont="1" applyFill="1" applyAlignment="1">
      <alignment horizontal="right" vertical="center"/>
    </xf>
    <xf numFmtId="3" fontId="32" fillId="0" borderId="0" xfId="0" applyNumberFormat="1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32" fillId="0" borderId="21" xfId="0" applyFont="1" applyBorder="1" applyAlignment="1">
      <alignment horizontal="right" vertical="center"/>
    </xf>
    <xf numFmtId="0" fontId="32" fillId="15" borderId="27" xfId="0" applyFont="1" applyFill="1" applyBorder="1" applyAlignment="1">
      <alignment horizontal="right" vertical="center"/>
    </xf>
    <xf numFmtId="0" fontId="32" fillId="15" borderId="28" xfId="0" applyFont="1" applyFill="1" applyBorder="1" applyAlignment="1">
      <alignment horizontal="right" vertical="center"/>
    </xf>
    <xf numFmtId="3" fontId="32" fillId="0" borderId="21" xfId="0" applyNumberFormat="1" applyFont="1" applyBorder="1" applyAlignment="1">
      <alignment horizontal="right" vertical="center"/>
    </xf>
    <xf numFmtId="0" fontId="33" fillId="15" borderId="24" xfId="0" applyFont="1" applyFill="1" applyBorder="1" applyAlignment="1">
      <alignment vertical="center"/>
    </xf>
    <xf numFmtId="0" fontId="33" fillId="0" borderId="25" xfId="0" applyFont="1" applyBorder="1" applyAlignment="1">
      <alignment vertical="center"/>
    </xf>
    <xf numFmtId="0" fontId="33" fillId="15" borderId="25" xfId="0" applyFont="1" applyFill="1" applyBorder="1" applyAlignment="1">
      <alignment vertical="center"/>
    </xf>
    <xf numFmtId="0" fontId="33" fillId="0" borderId="24" xfId="0" applyFont="1" applyBorder="1" applyAlignment="1">
      <alignment vertical="center"/>
    </xf>
    <xf numFmtId="0" fontId="33" fillId="15" borderId="26" xfId="0" applyFont="1" applyFill="1" applyBorder="1" applyAlignment="1">
      <alignment vertical="center"/>
    </xf>
    <xf numFmtId="3" fontId="34" fillId="0" borderId="22" xfId="0" applyNumberFormat="1" applyFont="1" applyBorder="1" applyAlignment="1">
      <alignment horizontal="right" vertical="center"/>
    </xf>
    <xf numFmtId="0" fontId="34" fillId="0" borderId="22" xfId="0" applyFont="1" applyBorder="1" applyAlignment="1">
      <alignment horizontal="right" vertical="center"/>
    </xf>
    <xf numFmtId="0" fontId="34" fillId="0" borderId="23" xfId="0" applyFont="1" applyBorder="1" applyAlignment="1">
      <alignment horizontal="right" vertical="center"/>
    </xf>
    <xf numFmtId="3" fontId="34" fillId="15" borderId="22" xfId="0" applyNumberFormat="1" applyFont="1" applyFill="1" applyBorder="1" applyAlignment="1">
      <alignment horizontal="right" vertical="center"/>
    </xf>
    <xf numFmtId="0" fontId="34" fillId="15" borderId="22" xfId="0" applyFont="1" applyFill="1" applyBorder="1" applyAlignment="1">
      <alignment horizontal="right" vertical="center"/>
    </xf>
    <xf numFmtId="0" fontId="34" fillId="15" borderId="23" xfId="0" applyFont="1" applyFill="1" applyBorder="1" applyAlignment="1">
      <alignment horizontal="right" vertical="center"/>
    </xf>
    <xf numFmtId="0" fontId="33" fillId="0" borderId="31" xfId="0" applyFont="1" applyBorder="1" applyAlignment="1">
      <alignment vertical="center"/>
    </xf>
    <xf numFmtId="0" fontId="32" fillId="15" borderId="21" xfId="0" applyFont="1" applyFill="1" applyBorder="1" applyAlignment="1">
      <alignment horizontal="right" vertical="center"/>
    </xf>
    <xf numFmtId="3" fontId="36" fillId="15" borderId="0" xfId="0" applyNumberFormat="1" applyFont="1" applyFill="1" applyAlignment="1">
      <alignment horizontal="right" vertical="center"/>
    </xf>
    <xf numFmtId="3" fontId="36" fillId="0" borderId="22" xfId="0" applyNumberFormat="1" applyFont="1" applyBorder="1" applyAlignment="1">
      <alignment horizontal="right" vertical="center"/>
    </xf>
    <xf numFmtId="3" fontId="36" fillId="15" borderId="22" xfId="0" applyNumberFormat="1" applyFont="1" applyFill="1" applyBorder="1" applyAlignment="1">
      <alignment horizontal="right" vertical="center"/>
    </xf>
    <xf numFmtId="0" fontId="36" fillId="15" borderId="22" xfId="0" applyFont="1" applyFill="1" applyBorder="1" applyAlignment="1">
      <alignment horizontal="right" vertical="center"/>
    </xf>
    <xf numFmtId="3" fontId="36" fillId="15" borderId="29" xfId="0" applyNumberFormat="1" applyFont="1" applyFill="1" applyBorder="1" applyAlignment="1">
      <alignment horizontal="right" vertical="center"/>
    </xf>
    <xf numFmtId="0" fontId="0" fillId="5" borderId="0" xfId="0" applyFill="1" applyAlignment="1">
      <alignment horizontal="right"/>
    </xf>
    <xf numFmtId="0" fontId="0" fillId="0" borderId="0" xfId="0" applyAlignment="1">
      <alignment horizontal="right"/>
    </xf>
    <xf numFmtId="0" fontId="37" fillId="15" borderId="34" xfId="0" applyFont="1" applyFill="1" applyBorder="1" applyAlignment="1">
      <alignment vertical="center"/>
    </xf>
    <xf numFmtId="0" fontId="38" fillId="0" borderId="22" xfId="0" applyFont="1" applyBorder="1" applyAlignment="1">
      <alignment horizontal="right" vertical="center"/>
    </xf>
    <xf numFmtId="0" fontId="38" fillId="15" borderId="22" xfId="0" applyFont="1" applyFill="1" applyBorder="1" applyAlignment="1">
      <alignment horizontal="right" vertical="center"/>
    </xf>
    <xf numFmtId="0" fontId="38" fillId="0" borderId="0" xfId="0" applyFont="1" applyFill="1" applyBorder="1" applyAlignment="1">
      <alignment horizontal="right" vertical="center"/>
    </xf>
    <xf numFmtId="0" fontId="37" fillId="15" borderId="24" xfId="0" applyFont="1" applyFill="1" applyBorder="1" applyAlignment="1">
      <alignment vertical="center"/>
    </xf>
    <xf numFmtId="3" fontId="35" fillId="15" borderId="0" xfId="0" applyNumberFormat="1" applyFont="1" applyFill="1" applyAlignment="1">
      <alignment horizontal="right" vertical="center"/>
    </xf>
    <xf numFmtId="3" fontId="35" fillId="15" borderId="21" xfId="0" applyNumberFormat="1" applyFont="1" applyFill="1" applyBorder="1" applyAlignment="1">
      <alignment horizontal="right" vertical="center"/>
    </xf>
    <xf numFmtId="0" fontId="33" fillId="15" borderId="25" xfId="0" applyFont="1" applyFill="1" applyBorder="1" applyAlignment="1">
      <alignment horizontal="left" vertical="center" indent="1"/>
    </xf>
    <xf numFmtId="0" fontId="33" fillId="0" borderId="25" xfId="0" applyFont="1" applyBorder="1" applyAlignment="1">
      <alignment horizontal="left" vertical="center" indent="1"/>
    </xf>
    <xf numFmtId="0" fontId="33" fillId="0" borderId="25" xfId="0" applyFont="1" applyBorder="1" applyAlignment="1">
      <alignment horizontal="left" vertical="center" indent="2"/>
    </xf>
    <xf numFmtId="0" fontId="33" fillId="15" borderId="25" xfId="0" applyFont="1" applyFill="1" applyBorder="1" applyAlignment="1">
      <alignment horizontal="left" vertical="center" indent="2"/>
    </xf>
    <xf numFmtId="0" fontId="11" fillId="0" borderId="0" xfId="0" applyFont="1" applyAlignment="1">
      <alignment vertical="center"/>
    </xf>
    <xf numFmtId="3" fontId="41" fillId="7" borderId="9" xfId="0" applyNumberFormat="1" applyFont="1" applyFill="1" applyBorder="1" applyAlignment="1">
      <alignment vertical="center"/>
    </xf>
    <xf numFmtId="3" fontId="38" fillId="0" borderId="7" xfId="0" applyNumberFormat="1" applyFont="1" applyBorder="1" applyAlignment="1">
      <alignment vertical="center"/>
    </xf>
    <xf numFmtId="3" fontId="38" fillId="7" borderId="7" xfId="0" applyNumberFormat="1" applyFont="1" applyFill="1" applyBorder="1" applyAlignment="1">
      <alignment vertical="center"/>
    </xf>
    <xf numFmtId="3" fontId="38" fillId="7" borderId="7" xfId="0" applyNumberFormat="1" applyFont="1" applyFill="1" applyBorder="1" applyAlignment="1">
      <alignment horizontal="left" vertical="center" indent="1"/>
    </xf>
    <xf numFmtId="3" fontId="38" fillId="0" borderId="7" xfId="0" applyNumberFormat="1" applyFont="1" applyBorder="1" applyAlignment="1">
      <alignment horizontal="left" vertical="center" indent="1"/>
    </xf>
    <xf numFmtId="3" fontId="38" fillId="0" borderId="7" xfId="0" applyNumberFormat="1" applyFont="1" applyBorder="1" applyAlignment="1">
      <alignment horizontal="left" vertical="center" indent="2"/>
    </xf>
    <xf numFmtId="3" fontId="38" fillId="7" borderId="7" xfId="0" applyNumberFormat="1" applyFont="1" applyFill="1" applyBorder="1" applyAlignment="1">
      <alignment horizontal="left" vertical="center" indent="2"/>
    </xf>
    <xf numFmtId="3" fontId="38" fillId="0" borderId="8" xfId="0" applyNumberFormat="1" applyFont="1" applyBorder="1" applyAlignment="1">
      <alignment vertical="center"/>
    </xf>
    <xf numFmtId="3" fontId="38" fillId="7" borderId="8" xfId="0" applyNumberFormat="1" applyFont="1" applyFill="1" applyBorder="1" applyAlignment="1">
      <alignment vertical="center"/>
    </xf>
    <xf numFmtId="3" fontId="38" fillId="0" borderId="7" xfId="0" applyNumberFormat="1" applyFont="1" applyBorder="1" applyAlignment="1">
      <alignment horizontal="left" vertical="center"/>
    </xf>
    <xf numFmtId="0" fontId="43" fillId="0" borderId="0" xfId="0" applyFont="1" applyFill="1" applyBorder="1" applyAlignment="1" applyProtection="1">
      <alignment horizontal="left"/>
      <protection hidden="1"/>
    </xf>
    <xf numFmtId="165" fontId="44" fillId="0" borderId="0" xfId="4" applyNumberFormat="1" applyFont="1" applyFill="1" applyBorder="1" applyProtection="1">
      <protection hidden="1"/>
    </xf>
    <xf numFmtId="165" fontId="45" fillId="0" borderId="0" xfId="4" applyNumberFormat="1" applyFont="1" applyFill="1" applyBorder="1" applyProtection="1">
      <protection hidden="1"/>
    </xf>
    <xf numFmtId="0" fontId="46" fillId="0" borderId="0" xfId="0" applyFont="1" applyAlignment="1">
      <alignment vertical="center"/>
    </xf>
    <xf numFmtId="3" fontId="41" fillId="0" borderId="9" xfId="0" applyNumberFormat="1" applyFont="1" applyBorder="1" applyAlignment="1">
      <alignment vertical="center"/>
    </xf>
    <xf numFmtId="0" fontId="33" fillId="0" borderId="26" xfId="0" applyFont="1" applyBorder="1" applyAlignment="1">
      <alignment vertical="center"/>
    </xf>
    <xf numFmtId="0" fontId="21" fillId="8" borderId="10" xfId="0" applyFont="1" applyFill="1" applyBorder="1" applyAlignment="1">
      <alignment horizontal="center" vertical="center"/>
    </xf>
    <xf numFmtId="0" fontId="39" fillId="16" borderId="26" xfId="0" applyFont="1" applyFill="1" applyBorder="1" applyAlignment="1">
      <alignment vertical="center"/>
    </xf>
    <xf numFmtId="0" fontId="39" fillId="16" borderId="27" xfId="0" applyFont="1" applyFill="1" applyBorder="1" applyAlignment="1">
      <alignment vertical="center"/>
    </xf>
    <xf numFmtId="0" fontId="39" fillId="16" borderId="28" xfId="0" applyFont="1" applyFill="1" applyBorder="1" applyAlignment="1">
      <alignment vertical="center"/>
    </xf>
    <xf numFmtId="0" fontId="19" fillId="6" borderId="10" xfId="0" applyFont="1" applyFill="1" applyBorder="1" applyAlignment="1">
      <alignment horizontal="center" vertical="center" wrapText="1"/>
    </xf>
    <xf numFmtId="0" fontId="19" fillId="6" borderId="10" xfId="0" applyFont="1" applyFill="1" applyBorder="1" applyAlignment="1">
      <alignment horizontal="center" vertical="center"/>
    </xf>
    <xf numFmtId="3" fontId="42" fillId="9" borderId="5" xfId="0" applyNumberFormat="1" applyFont="1" applyFill="1" applyBorder="1" applyAlignment="1">
      <alignment horizontal="left" vertical="center"/>
    </xf>
    <xf numFmtId="3" fontId="42" fillId="9" borderId="4" xfId="0" applyNumberFormat="1" applyFont="1" applyFill="1" applyBorder="1" applyAlignment="1">
      <alignment horizontal="left" vertical="center"/>
    </xf>
    <xf numFmtId="3" fontId="42" fillId="9" borderId="6" xfId="0" applyNumberFormat="1" applyFont="1" applyFill="1" applyBorder="1" applyAlignment="1">
      <alignment horizontal="left" vertical="center"/>
    </xf>
    <xf numFmtId="3" fontId="21" fillId="9" borderId="5" xfId="0" applyNumberFormat="1" applyFont="1" applyFill="1" applyBorder="1" applyAlignment="1">
      <alignment horizontal="left" vertical="center"/>
    </xf>
    <xf numFmtId="3" fontId="21" fillId="9" borderId="4" xfId="0" applyNumberFormat="1" applyFont="1" applyFill="1" applyBorder="1" applyAlignment="1">
      <alignment horizontal="left" vertical="center"/>
    </xf>
    <xf numFmtId="3" fontId="21" fillId="9" borderId="6" xfId="0" applyNumberFormat="1" applyFont="1" applyFill="1" applyBorder="1" applyAlignment="1">
      <alignment horizontal="left" vertical="center"/>
    </xf>
    <xf numFmtId="0" fontId="4" fillId="0" borderId="3" xfId="6" applyFont="1" applyFill="1" applyBorder="1" applyAlignment="1" applyProtection="1">
      <alignment horizontal="center" vertical="center"/>
      <protection hidden="1"/>
    </xf>
    <xf numFmtId="0" fontId="4" fillId="0" borderId="11" xfId="6" applyFont="1" applyFill="1" applyBorder="1" applyAlignment="1" applyProtection="1">
      <alignment horizontal="center" vertical="center"/>
      <protection hidden="1"/>
    </xf>
    <xf numFmtId="0" fontId="4" fillId="0" borderId="12" xfId="6" applyFont="1" applyFill="1" applyBorder="1" applyAlignment="1" applyProtection="1">
      <alignment horizontal="center" vertical="center"/>
      <protection hidden="1"/>
    </xf>
    <xf numFmtId="164" fontId="4" fillId="0" borderId="2" xfId="2" applyNumberFormat="1" applyFont="1" applyFill="1" applyBorder="1" applyAlignment="1" applyProtection="1">
      <alignment horizontal="center" vertical="center"/>
      <protection hidden="1"/>
    </xf>
    <xf numFmtId="0" fontId="19" fillId="6" borderId="13" xfId="0" applyFont="1" applyFill="1" applyBorder="1" applyAlignment="1">
      <alignment horizontal="center" vertical="center"/>
    </xf>
    <xf numFmtId="0" fontId="19" fillId="6" borderId="15" xfId="0" applyFont="1" applyFill="1" applyBorder="1" applyAlignment="1">
      <alignment horizontal="center" vertical="center"/>
    </xf>
    <xf numFmtId="0" fontId="19" fillId="6" borderId="18" xfId="0" applyFont="1" applyFill="1" applyBorder="1" applyAlignment="1">
      <alignment horizontal="center" vertical="center"/>
    </xf>
    <xf numFmtId="0" fontId="19" fillId="6" borderId="14" xfId="0" applyFont="1" applyFill="1" applyBorder="1" applyAlignment="1">
      <alignment horizontal="center" vertical="center"/>
    </xf>
    <xf numFmtId="0" fontId="19" fillId="6" borderId="16" xfId="0" applyFont="1" applyFill="1" applyBorder="1" applyAlignment="1">
      <alignment horizontal="center" vertical="center"/>
    </xf>
    <xf numFmtId="0" fontId="21" fillId="8" borderId="16" xfId="0" applyFont="1" applyFill="1" applyBorder="1" applyAlignment="1">
      <alignment horizontal="center" vertical="center"/>
    </xf>
    <xf numFmtId="0" fontId="21" fillId="8" borderId="17" xfId="0" applyFont="1" applyFill="1" applyBorder="1" applyAlignment="1">
      <alignment horizontal="center" vertical="center"/>
    </xf>
    <xf numFmtId="3" fontId="35" fillId="15" borderId="29" xfId="0" applyNumberFormat="1" applyFont="1" applyFill="1" applyBorder="1" applyAlignment="1">
      <alignment horizontal="right" vertical="center"/>
    </xf>
    <xf numFmtId="3" fontId="35" fillId="15" borderId="30" xfId="0" applyNumberFormat="1" applyFont="1" applyFill="1" applyBorder="1" applyAlignment="1">
      <alignment horizontal="right" vertical="center"/>
    </xf>
    <xf numFmtId="0" fontId="35" fillId="15" borderId="29" xfId="0" applyFont="1" applyFill="1" applyBorder="1" applyAlignment="1">
      <alignment horizontal="right" vertical="center"/>
    </xf>
    <xf numFmtId="0" fontId="35" fillId="15" borderId="30" xfId="0" applyFont="1" applyFill="1" applyBorder="1" applyAlignment="1">
      <alignment horizontal="right" vertical="center"/>
    </xf>
    <xf numFmtId="3" fontId="47" fillId="15" borderId="29" xfId="0" applyNumberFormat="1" applyFont="1" applyFill="1" applyBorder="1" applyAlignment="1">
      <alignment horizontal="right" vertical="center"/>
    </xf>
    <xf numFmtId="0" fontId="47" fillId="15" borderId="29" xfId="0" applyFont="1" applyFill="1" applyBorder="1" applyAlignment="1">
      <alignment horizontal="right" vertical="center"/>
    </xf>
    <xf numFmtId="0" fontId="47" fillId="15" borderId="30" xfId="0" applyFont="1" applyFill="1" applyBorder="1" applyAlignment="1">
      <alignment horizontal="right" vertical="center"/>
    </xf>
    <xf numFmtId="0" fontId="32" fillId="0" borderId="32" xfId="0" applyFont="1" applyBorder="1" applyAlignment="1">
      <alignment horizontal="right" vertical="center"/>
    </xf>
    <xf numFmtId="0" fontId="32" fillId="0" borderId="33" xfId="0" applyFont="1" applyBorder="1" applyAlignment="1">
      <alignment horizontal="right" vertical="center"/>
    </xf>
    <xf numFmtId="0" fontId="20" fillId="0" borderId="22" xfId="0" applyFont="1" applyBorder="1" applyAlignment="1">
      <alignment horizontal="right" vertical="center"/>
    </xf>
    <xf numFmtId="0" fontId="20" fillId="0" borderId="23" xfId="0" applyFont="1" applyBorder="1" applyAlignment="1">
      <alignment horizontal="right" vertical="center"/>
    </xf>
    <xf numFmtId="0" fontId="20" fillId="15" borderId="22" xfId="0" applyFont="1" applyFill="1" applyBorder="1" applyAlignment="1">
      <alignment horizontal="right" vertical="center"/>
    </xf>
    <xf numFmtId="0" fontId="20" fillId="15" borderId="23" xfId="0" applyFont="1" applyFill="1" applyBorder="1" applyAlignment="1">
      <alignment horizontal="right" vertical="center"/>
    </xf>
    <xf numFmtId="0" fontId="22" fillId="15" borderId="29" xfId="0" applyFont="1" applyFill="1" applyBorder="1" applyAlignment="1">
      <alignment horizontal="right" vertical="center"/>
    </xf>
    <xf numFmtId="0" fontId="22" fillId="15" borderId="30" xfId="0" applyFont="1" applyFill="1" applyBorder="1" applyAlignment="1">
      <alignment horizontal="right" vertical="center"/>
    </xf>
    <xf numFmtId="0" fontId="20" fillId="15" borderId="0" xfId="0" applyFont="1" applyFill="1" applyAlignment="1">
      <alignment horizontal="right" vertical="center"/>
    </xf>
    <xf numFmtId="0" fontId="20" fillId="15" borderId="21" xfId="0" applyFont="1" applyFill="1" applyBorder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20" fillId="0" borderId="21" xfId="0" applyFont="1" applyBorder="1" applyAlignment="1">
      <alignment horizontal="right" vertical="center"/>
    </xf>
    <xf numFmtId="0" fontId="20" fillId="15" borderId="27" xfId="0" applyFont="1" applyFill="1" applyBorder="1" applyAlignment="1">
      <alignment horizontal="right" vertical="center"/>
    </xf>
    <xf numFmtId="0" fontId="20" fillId="15" borderId="28" xfId="0" applyFont="1" applyFill="1" applyBorder="1" applyAlignment="1">
      <alignment horizontal="right" vertical="center"/>
    </xf>
    <xf numFmtId="0" fontId="35" fillId="0" borderId="0" xfId="0" applyFont="1" applyAlignment="1">
      <alignment horizontal="right" vertical="center"/>
    </xf>
    <xf numFmtId="0" fontId="35" fillId="0" borderId="21" xfId="0" applyFont="1" applyBorder="1" applyAlignment="1">
      <alignment horizontal="right" vertical="center"/>
    </xf>
    <xf numFmtId="0" fontId="32" fillId="0" borderId="27" xfId="0" applyFont="1" applyBorder="1" applyAlignment="1">
      <alignment horizontal="right" vertical="center"/>
    </xf>
    <xf numFmtId="0" fontId="32" fillId="0" borderId="28" xfId="0" applyFont="1" applyBorder="1" applyAlignment="1">
      <alignment horizontal="right" vertical="center"/>
    </xf>
  </cellXfs>
  <cellStyles count="7">
    <cellStyle name="Normal 10" xfId="6"/>
    <cellStyle name="Normal 2" xfId="3"/>
    <cellStyle name="Normal 3" xfId="5"/>
    <cellStyle name="Normal 3_Template 1 population questionnaire_DE_ _v1_20130612(2)" xfId="4"/>
    <cellStyle name="Normal_T20xx99" xfId="2"/>
    <cellStyle name="Normal_T27xx99" xfId="1"/>
    <cellStyle name="Normálna" xfId="0" builtinId="0"/>
  </cellStyles>
  <dxfs count="27"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colors>
    <mruColors>
      <color rgb="FFF57B1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sk-SK" sz="10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Veková štruktúra občanov Slovenskej republiky na území SR k 31. 12. 2020 </a:t>
            </a:r>
          </a:p>
        </c:rich>
      </c:tx>
      <c:layout>
        <c:manualLayout>
          <c:xMode val="edge"/>
          <c:yMode val="edge"/>
          <c:x val="0.24323281426528381"/>
          <c:y val="4.348769982940494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7.9773296960466936E-2"/>
          <c:y val="0.10708109873899367"/>
          <c:w val="0.89095612579384431"/>
          <c:h val="0.7910642022267071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SO_VEK!$H$3</c:f>
              <c:strCache>
                <c:ptCount val="1"/>
                <c:pt idx="0">
                  <c:v>muži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SO_VEK!$G$4:$G$24</c:f>
              <c:strCache>
                <c:ptCount val="21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 – 89</c:v>
                </c:pt>
                <c:pt idx="18">
                  <c:v>90 – 94</c:v>
                </c:pt>
                <c:pt idx="19">
                  <c:v>95 – 99</c:v>
                </c:pt>
                <c:pt idx="20">
                  <c:v>100 a viac</c:v>
                </c:pt>
              </c:strCache>
            </c:strRef>
          </c:cat>
          <c:val>
            <c:numRef>
              <c:f>SO_VEK!$H$4:$H$24</c:f>
              <c:numCache>
                <c:formatCode>General</c:formatCode>
                <c:ptCount val="21"/>
                <c:pt idx="0">
                  <c:v>-150581</c:v>
                </c:pt>
                <c:pt idx="1">
                  <c:v>-148219</c:v>
                </c:pt>
                <c:pt idx="2">
                  <c:v>-144075</c:v>
                </c:pt>
                <c:pt idx="3">
                  <c:v>-133812</c:v>
                </c:pt>
                <c:pt idx="4">
                  <c:v>-145464</c:v>
                </c:pt>
                <c:pt idx="5">
                  <c:v>-176300</c:v>
                </c:pt>
                <c:pt idx="6">
                  <c:v>-200690</c:v>
                </c:pt>
                <c:pt idx="7">
                  <c:v>-216809</c:v>
                </c:pt>
                <c:pt idx="8">
                  <c:v>-227159</c:v>
                </c:pt>
                <c:pt idx="9">
                  <c:v>-204513</c:v>
                </c:pt>
                <c:pt idx="10">
                  <c:v>-167411</c:v>
                </c:pt>
                <c:pt idx="11">
                  <c:v>-169815</c:v>
                </c:pt>
                <c:pt idx="12">
                  <c:v>-164497</c:v>
                </c:pt>
                <c:pt idx="13">
                  <c:v>-148318</c:v>
                </c:pt>
                <c:pt idx="14">
                  <c:v>-101951</c:v>
                </c:pt>
                <c:pt idx="15">
                  <c:v>-58790</c:v>
                </c:pt>
                <c:pt idx="16">
                  <c:v>-33553</c:v>
                </c:pt>
                <c:pt idx="17">
                  <c:v>-16184</c:v>
                </c:pt>
                <c:pt idx="18">
                  <c:v>-5278</c:v>
                </c:pt>
                <c:pt idx="19">
                  <c:v>-1412</c:v>
                </c:pt>
                <c:pt idx="20">
                  <c:v>-652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EF-4AE4-A4C9-73117EEDB8F7}"/>
            </c:ext>
          </c:extLst>
        </c:ser>
        <c:ser>
          <c:idx val="1"/>
          <c:order val="1"/>
          <c:tx>
            <c:strRef>
              <c:f>SO_VEK!$I$3</c:f>
              <c:strCache>
                <c:ptCount val="1"/>
                <c:pt idx="0">
                  <c:v>ženy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SO_VEK!$G$4:$G$24</c:f>
              <c:strCache>
                <c:ptCount val="21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 – 89</c:v>
                </c:pt>
                <c:pt idx="18">
                  <c:v>90 – 94</c:v>
                </c:pt>
                <c:pt idx="19">
                  <c:v>95 – 99</c:v>
                </c:pt>
                <c:pt idx="20">
                  <c:v>100 a viac</c:v>
                </c:pt>
              </c:strCache>
            </c:strRef>
          </c:cat>
          <c:val>
            <c:numRef>
              <c:f>SO_VEK!$I$4:$I$24</c:f>
              <c:numCache>
                <c:formatCode>General</c:formatCode>
                <c:ptCount val="21"/>
                <c:pt idx="0">
                  <c:v>143448</c:v>
                </c:pt>
                <c:pt idx="1">
                  <c:v>140765</c:v>
                </c:pt>
                <c:pt idx="2">
                  <c:v>137115</c:v>
                </c:pt>
                <c:pt idx="3">
                  <c:v>126483</c:v>
                </c:pt>
                <c:pt idx="4">
                  <c:v>138251</c:v>
                </c:pt>
                <c:pt idx="5">
                  <c:v>169279</c:v>
                </c:pt>
                <c:pt idx="6">
                  <c:v>193534</c:v>
                </c:pt>
                <c:pt idx="7">
                  <c:v>206625</c:v>
                </c:pt>
                <c:pt idx="8">
                  <c:v>216541</c:v>
                </c:pt>
                <c:pt idx="9">
                  <c:v>200792</c:v>
                </c:pt>
                <c:pt idx="10">
                  <c:v>170691</c:v>
                </c:pt>
                <c:pt idx="11">
                  <c:v>179923</c:v>
                </c:pt>
                <c:pt idx="12">
                  <c:v>184503</c:v>
                </c:pt>
                <c:pt idx="13">
                  <c:v>182583</c:v>
                </c:pt>
                <c:pt idx="14">
                  <c:v>142491</c:v>
                </c:pt>
                <c:pt idx="15">
                  <c:v>99719</c:v>
                </c:pt>
                <c:pt idx="16">
                  <c:v>69265</c:v>
                </c:pt>
                <c:pt idx="17">
                  <c:v>39672</c:v>
                </c:pt>
                <c:pt idx="18">
                  <c:v>15451</c:v>
                </c:pt>
                <c:pt idx="19">
                  <c:v>3970</c:v>
                </c:pt>
                <c:pt idx="20">
                  <c:v>1122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EF-4AE4-A4C9-73117EEDB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252387992"/>
        <c:axId val="252388384"/>
      </c:barChart>
      <c:catAx>
        <c:axId val="252387992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75000"/>
                </a:schemeClr>
              </a:solidFill>
              <a:prstDash val="sys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 sz="8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veková skupina</a:t>
                </a:r>
              </a:p>
            </c:rich>
          </c:tx>
          <c:layout>
            <c:manualLayout>
              <c:xMode val="edge"/>
              <c:yMode val="edge"/>
              <c:x val="1.480420013164396E-2"/>
              <c:y val="0.383245874049959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252388384"/>
        <c:crosses val="autoZero"/>
        <c:auto val="1"/>
        <c:lblAlgn val="ctr"/>
        <c:lblOffset val="100"/>
        <c:noMultiLvlLbl val="0"/>
      </c:catAx>
      <c:valAx>
        <c:axId val="252388384"/>
        <c:scaling>
          <c:orientation val="minMax"/>
          <c:min val="-250000"/>
        </c:scaling>
        <c:delete val="0"/>
        <c:axPos val="b"/>
        <c:majorGridlines>
          <c:spPr>
            <a:ln w="3175" cap="flat" cmpd="dbl" algn="ctr">
              <a:solidFill>
                <a:schemeClr val="tx1">
                  <a:lumMod val="50000"/>
                  <a:lumOff val="50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sysDash"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 sz="8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počet</a:t>
                </a:r>
              </a:p>
            </c:rich>
          </c:tx>
          <c:layout>
            <c:manualLayout>
              <c:xMode val="edge"/>
              <c:yMode val="edge"/>
              <c:x val="0.50320224528675872"/>
              <c:y val="0.937616723383301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#,##0;[Black]#,##0" sourceLinked="0"/>
        <c:majorTickMark val="none"/>
        <c:minorTickMark val="none"/>
        <c:tickLblPos val="nextTo"/>
        <c:spPr>
          <a:noFill/>
          <a:ln w="31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252387992"/>
        <c:crosses val="autoZero"/>
        <c:crossBetween val="between"/>
        <c:majorUnit val="100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1689550959985691"/>
          <c:y val="0.10726463737764379"/>
          <c:w val="0.1519246581753835"/>
          <c:h val="6.9841245926024351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6"/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sk-SK" sz="10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Prisťahovaní na územie SR podľa krajiny predchádzajúceho pobytu (krajiny EÚ a mimo EÚ), 2020         </a:t>
            </a:r>
          </a:p>
        </c:rich>
      </c:tx>
      <c:layout>
        <c:manualLayout>
          <c:xMode val="edge"/>
          <c:yMode val="edge"/>
          <c:x val="0.11048244973556012"/>
          <c:y val="1.0207333446658846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8.2157314295717349E-2"/>
          <c:y val="8.1658667573270768E-2"/>
          <c:w val="0.88616522708452194"/>
          <c:h val="0.704883686631648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IMM_KRAJINY!$D$1</c:f>
              <c:strCache>
                <c:ptCount val="1"/>
                <c:pt idx="0">
                  <c:v>prisťahovaní muži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IMM_KRAJINY!$A$2:$A$28</c:f>
              <c:strCache>
                <c:ptCount val="27"/>
                <c:pt idx="0">
                  <c:v>Belgicko</c:v>
                </c:pt>
                <c:pt idx="1">
                  <c:v>Bulharsko</c:v>
                </c:pt>
                <c:pt idx="2">
                  <c:v>Česko</c:v>
                </c:pt>
                <c:pt idx="3">
                  <c:v>Dánsko</c:v>
                </c:pt>
                <c:pt idx="4">
                  <c:v>Nemecko</c:v>
                </c:pt>
                <c:pt idx="5">
                  <c:v>Estónsko</c:v>
                </c:pt>
                <c:pt idx="6">
                  <c:v>ĺrsko</c:v>
                </c:pt>
                <c:pt idx="7">
                  <c:v>Grécko</c:v>
                </c:pt>
                <c:pt idx="8">
                  <c:v>Španielsko</c:v>
                </c:pt>
                <c:pt idx="9">
                  <c:v>Francúzsko</c:v>
                </c:pt>
                <c:pt idx="10">
                  <c:v>Chorvátsko</c:v>
                </c:pt>
                <c:pt idx="11">
                  <c:v>Taliansko</c:v>
                </c:pt>
                <c:pt idx="12">
                  <c:v>Cyprus</c:v>
                </c:pt>
                <c:pt idx="13">
                  <c:v>Lotyšsko</c:v>
                </c:pt>
                <c:pt idx="14">
                  <c:v>Litva</c:v>
                </c:pt>
                <c:pt idx="15">
                  <c:v>Luxembursko</c:v>
                </c:pt>
                <c:pt idx="16">
                  <c:v>Maďarsko</c:v>
                </c:pt>
                <c:pt idx="17">
                  <c:v>Malta</c:v>
                </c:pt>
                <c:pt idx="18">
                  <c:v>Holandsko</c:v>
                </c:pt>
                <c:pt idx="19">
                  <c:v>Rakúsko</c:v>
                </c:pt>
                <c:pt idx="20">
                  <c:v>Poľsko</c:v>
                </c:pt>
                <c:pt idx="21">
                  <c:v>Portugalsko</c:v>
                </c:pt>
                <c:pt idx="22">
                  <c:v>Rumunsko</c:v>
                </c:pt>
                <c:pt idx="23">
                  <c:v>Slovinsko</c:v>
                </c:pt>
                <c:pt idx="24">
                  <c:v>Fínsko</c:v>
                </c:pt>
                <c:pt idx="25">
                  <c:v>Švédsko</c:v>
                </c:pt>
                <c:pt idx="26">
                  <c:v>Krajiny mimo EÚ</c:v>
                </c:pt>
              </c:strCache>
            </c:strRef>
          </c:cat>
          <c:val>
            <c:numRef>
              <c:f>IMM_KRAJINY!$D$2:$D$28</c:f>
              <c:numCache>
                <c:formatCode>General</c:formatCode>
                <c:ptCount val="27"/>
                <c:pt idx="0">
                  <c:v>22</c:v>
                </c:pt>
                <c:pt idx="1">
                  <c:v>16</c:v>
                </c:pt>
                <c:pt idx="2">
                  <c:v>932</c:v>
                </c:pt>
                <c:pt idx="3">
                  <c:v>13</c:v>
                </c:pt>
                <c:pt idx="4">
                  <c:v>265</c:v>
                </c:pt>
                <c:pt idx="5">
                  <c:v>3</c:v>
                </c:pt>
                <c:pt idx="6">
                  <c:v>54</c:v>
                </c:pt>
                <c:pt idx="7">
                  <c:v>18</c:v>
                </c:pt>
                <c:pt idx="8">
                  <c:v>50</c:v>
                </c:pt>
                <c:pt idx="9">
                  <c:v>49</c:v>
                </c:pt>
                <c:pt idx="10">
                  <c:v>26</c:v>
                </c:pt>
                <c:pt idx="11">
                  <c:v>98</c:v>
                </c:pt>
                <c:pt idx="12">
                  <c:v>6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296</c:v>
                </c:pt>
                <c:pt idx="17">
                  <c:v>4</c:v>
                </c:pt>
                <c:pt idx="18">
                  <c:v>36</c:v>
                </c:pt>
                <c:pt idx="19">
                  <c:v>283</c:v>
                </c:pt>
                <c:pt idx="20">
                  <c:v>121</c:v>
                </c:pt>
                <c:pt idx="21">
                  <c:v>23</c:v>
                </c:pt>
                <c:pt idx="22">
                  <c:v>64</c:v>
                </c:pt>
                <c:pt idx="23">
                  <c:v>11</c:v>
                </c:pt>
                <c:pt idx="24">
                  <c:v>2</c:v>
                </c:pt>
                <c:pt idx="25">
                  <c:v>15</c:v>
                </c:pt>
                <c:pt idx="26">
                  <c:v>1218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94-4396-B89F-C5F5EE943DE2}"/>
            </c:ext>
          </c:extLst>
        </c:ser>
        <c:ser>
          <c:idx val="1"/>
          <c:order val="1"/>
          <c:tx>
            <c:strRef>
              <c:f>IMM_KRAJINY!$E$1</c:f>
              <c:strCache>
                <c:ptCount val="1"/>
                <c:pt idx="0">
                  <c:v>prisťahované ženy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IMM_KRAJINY!$A$2:$A$28</c:f>
              <c:strCache>
                <c:ptCount val="27"/>
                <c:pt idx="0">
                  <c:v>Belgicko</c:v>
                </c:pt>
                <c:pt idx="1">
                  <c:v>Bulharsko</c:v>
                </c:pt>
                <c:pt idx="2">
                  <c:v>Česko</c:v>
                </c:pt>
                <c:pt idx="3">
                  <c:v>Dánsko</c:v>
                </c:pt>
                <c:pt idx="4">
                  <c:v>Nemecko</c:v>
                </c:pt>
                <c:pt idx="5">
                  <c:v>Estónsko</c:v>
                </c:pt>
                <c:pt idx="6">
                  <c:v>ĺrsko</c:v>
                </c:pt>
                <c:pt idx="7">
                  <c:v>Grécko</c:v>
                </c:pt>
                <c:pt idx="8">
                  <c:v>Španielsko</c:v>
                </c:pt>
                <c:pt idx="9">
                  <c:v>Francúzsko</c:v>
                </c:pt>
                <c:pt idx="10">
                  <c:v>Chorvátsko</c:v>
                </c:pt>
                <c:pt idx="11">
                  <c:v>Taliansko</c:v>
                </c:pt>
                <c:pt idx="12">
                  <c:v>Cyprus</c:v>
                </c:pt>
                <c:pt idx="13">
                  <c:v>Lotyšsko</c:v>
                </c:pt>
                <c:pt idx="14">
                  <c:v>Litva</c:v>
                </c:pt>
                <c:pt idx="15">
                  <c:v>Luxembursko</c:v>
                </c:pt>
                <c:pt idx="16">
                  <c:v>Maďarsko</c:v>
                </c:pt>
                <c:pt idx="17">
                  <c:v>Malta</c:v>
                </c:pt>
                <c:pt idx="18">
                  <c:v>Holandsko</c:v>
                </c:pt>
                <c:pt idx="19">
                  <c:v>Rakúsko</c:v>
                </c:pt>
                <c:pt idx="20">
                  <c:v>Poľsko</c:v>
                </c:pt>
                <c:pt idx="21">
                  <c:v>Portugalsko</c:v>
                </c:pt>
                <c:pt idx="22">
                  <c:v>Rumunsko</c:v>
                </c:pt>
                <c:pt idx="23">
                  <c:v>Slovinsko</c:v>
                </c:pt>
                <c:pt idx="24">
                  <c:v>Fínsko</c:v>
                </c:pt>
                <c:pt idx="25">
                  <c:v>Švédsko</c:v>
                </c:pt>
                <c:pt idx="26">
                  <c:v>Krajiny mimo EÚ</c:v>
                </c:pt>
              </c:strCache>
            </c:strRef>
          </c:cat>
          <c:val>
            <c:numRef>
              <c:f>IMM_KRAJINY!$E$2:$E$28</c:f>
              <c:numCache>
                <c:formatCode>General</c:formatCode>
                <c:ptCount val="27"/>
                <c:pt idx="0">
                  <c:v>15</c:v>
                </c:pt>
                <c:pt idx="1">
                  <c:v>21</c:v>
                </c:pt>
                <c:pt idx="2">
                  <c:v>900</c:v>
                </c:pt>
                <c:pt idx="3">
                  <c:v>8</c:v>
                </c:pt>
                <c:pt idx="4">
                  <c:v>203</c:v>
                </c:pt>
                <c:pt idx="5">
                  <c:v>4</c:v>
                </c:pt>
                <c:pt idx="6">
                  <c:v>48</c:v>
                </c:pt>
                <c:pt idx="7">
                  <c:v>9</c:v>
                </c:pt>
                <c:pt idx="8">
                  <c:v>62</c:v>
                </c:pt>
                <c:pt idx="9">
                  <c:v>41</c:v>
                </c:pt>
                <c:pt idx="10">
                  <c:v>16</c:v>
                </c:pt>
                <c:pt idx="11">
                  <c:v>77</c:v>
                </c:pt>
                <c:pt idx="12">
                  <c:v>10</c:v>
                </c:pt>
                <c:pt idx="13">
                  <c:v>5</c:v>
                </c:pt>
                <c:pt idx="14">
                  <c:v>6</c:v>
                </c:pt>
                <c:pt idx="15">
                  <c:v>1</c:v>
                </c:pt>
                <c:pt idx="16">
                  <c:v>170</c:v>
                </c:pt>
                <c:pt idx="17">
                  <c:v>2</c:v>
                </c:pt>
                <c:pt idx="18">
                  <c:v>34</c:v>
                </c:pt>
                <c:pt idx="19">
                  <c:v>308</c:v>
                </c:pt>
                <c:pt idx="20">
                  <c:v>103</c:v>
                </c:pt>
                <c:pt idx="21">
                  <c:v>5</c:v>
                </c:pt>
                <c:pt idx="22">
                  <c:v>38</c:v>
                </c:pt>
                <c:pt idx="23">
                  <c:v>4</c:v>
                </c:pt>
                <c:pt idx="24">
                  <c:v>1</c:v>
                </c:pt>
                <c:pt idx="25">
                  <c:v>7</c:v>
                </c:pt>
                <c:pt idx="26">
                  <c:v>1045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94-4396-B89F-C5F5EE943D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51048904"/>
        <c:axId val="251049296"/>
      </c:barChart>
      <c:catAx>
        <c:axId val="251048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251049296"/>
        <c:crosses val="autoZero"/>
        <c:auto val="1"/>
        <c:lblAlgn val="ctr"/>
        <c:lblOffset val="100"/>
        <c:noMultiLvlLbl val="0"/>
      </c:catAx>
      <c:valAx>
        <c:axId val="251049296"/>
        <c:scaling>
          <c:orientation val="minMax"/>
          <c:max val="13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251048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3243726411971133"/>
          <c:y val="0.94673017717760799"/>
          <c:w val="0.5715969520706673"/>
          <c:h val="4.0700536527987587E-2"/>
        </c:manualLayout>
      </c:layout>
      <c:overlay val="0"/>
      <c:spPr>
        <a:noFill/>
        <a:ln>
          <a:solidFill>
            <a:schemeClr val="accent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6"/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sk-SK" sz="10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Vysťahovaní z územia SR podľa krajiny nasledujúceho pobytu (krajiny EÚ a mimo EÚ), 2020</a:t>
            </a:r>
          </a:p>
        </c:rich>
      </c:tx>
      <c:layout>
        <c:manualLayout>
          <c:xMode val="edge"/>
          <c:yMode val="edge"/>
          <c:x val="0.11048244973556012"/>
          <c:y val="7.655500084994135E-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8.2157314295717349E-2"/>
          <c:y val="8.1658667573270768E-2"/>
          <c:w val="0.88616522708452194"/>
          <c:h val="0.70488368663164824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EM_KRAJINY!$D$1</c:f>
              <c:strCache>
                <c:ptCount val="1"/>
                <c:pt idx="0">
                  <c:v>vysťahovaní muži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51000"/>
                    <a:satMod val="130000"/>
                  </a:schemeClr>
                </a:gs>
                <a:gs pos="80000">
                  <a:schemeClr val="accent6">
                    <a:shade val="93000"/>
                    <a:satMod val="130000"/>
                  </a:schemeClr>
                </a:gs>
                <a:gs pos="100000">
                  <a:schemeClr val="accent6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EM_KRAJINY!$A$2:$A$28</c:f>
              <c:strCache>
                <c:ptCount val="27"/>
                <c:pt idx="0">
                  <c:v>Belgicko</c:v>
                </c:pt>
                <c:pt idx="1">
                  <c:v>Bulharsko</c:v>
                </c:pt>
                <c:pt idx="2">
                  <c:v>Česko</c:v>
                </c:pt>
                <c:pt idx="3">
                  <c:v>Dánsko</c:v>
                </c:pt>
                <c:pt idx="4">
                  <c:v>Nemecko</c:v>
                </c:pt>
                <c:pt idx="5">
                  <c:v>Estónsko</c:v>
                </c:pt>
                <c:pt idx="6">
                  <c:v>ĺrsko</c:v>
                </c:pt>
                <c:pt idx="7">
                  <c:v>Grécko</c:v>
                </c:pt>
                <c:pt idx="8">
                  <c:v>Španielsko</c:v>
                </c:pt>
                <c:pt idx="9">
                  <c:v>Francúzsko</c:v>
                </c:pt>
                <c:pt idx="10">
                  <c:v>Chorvátsko</c:v>
                </c:pt>
                <c:pt idx="11">
                  <c:v>Taliansko</c:v>
                </c:pt>
                <c:pt idx="12">
                  <c:v>Cyprus</c:v>
                </c:pt>
                <c:pt idx="13">
                  <c:v>Lotyšsko</c:v>
                </c:pt>
                <c:pt idx="14">
                  <c:v>Litva</c:v>
                </c:pt>
                <c:pt idx="15">
                  <c:v>Luxembursko</c:v>
                </c:pt>
                <c:pt idx="16">
                  <c:v>Maďarsko</c:v>
                </c:pt>
                <c:pt idx="17">
                  <c:v>Malta</c:v>
                </c:pt>
                <c:pt idx="18">
                  <c:v>Holandsko</c:v>
                </c:pt>
                <c:pt idx="19">
                  <c:v>Rakúsko</c:v>
                </c:pt>
                <c:pt idx="20">
                  <c:v>Poľsko</c:v>
                </c:pt>
                <c:pt idx="21">
                  <c:v>Portugalsko</c:v>
                </c:pt>
                <c:pt idx="22">
                  <c:v>Rumunsko</c:v>
                </c:pt>
                <c:pt idx="23">
                  <c:v>Slovinsko</c:v>
                </c:pt>
                <c:pt idx="24">
                  <c:v>Fínsko</c:v>
                </c:pt>
                <c:pt idx="25">
                  <c:v>Švédsko</c:v>
                </c:pt>
                <c:pt idx="26">
                  <c:v>Krajiny mimo EÚ</c:v>
                </c:pt>
              </c:strCache>
            </c:strRef>
          </c:cat>
          <c:val>
            <c:numRef>
              <c:f>EM_KRAJINY!$D$2:$D$28</c:f>
              <c:numCache>
                <c:formatCode>General</c:formatCode>
                <c:ptCount val="27"/>
                <c:pt idx="0">
                  <c:v>4</c:v>
                </c:pt>
                <c:pt idx="1">
                  <c:v>0</c:v>
                </c:pt>
                <c:pt idx="2">
                  <c:v>436</c:v>
                </c:pt>
                <c:pt idx="3">
                  <c:v>12</c:v>
                </c:pt>
                <c:pt idx="4">
                  <c:v>89</c:v>
                </c:pt>
                <c:pt idx="5">
                  <c:v>0</c:v>
                </c:pt>
                <c:pt idx="6">
                  <c:v>8</c:v>
                </c:pt>
                <c:pt idx="7">
                  <c:v>0</c:v>
                </c:pt>
                <c:pt idx="8">
                  <c:v>6</c:v>
                </c:pt>
                <c:pt idx="9">
                  <c:v>2</c:v>
                </c:pt>
                <c:pt idx="10">
                  <c:v>2</c:v>
                </c:pt>
                <c:pt idx="11">
                  <c:v>20</c:v>
                </c:pt>
                <c:pt idx="12">
                  <c:v>2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30</c:v>
                </c:pt>
                <c:pt idx="17">
                  <c:v>1</c:v>
                </c:pt>
                <c:pt idx="18">
                  <c:v>12</c:v>
                </c:pt>
                <c:pt idx="19">
                  <c:v>210</c:v>
                </c:pt>
                <c:pt idx="20">
                  <c:v>12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4">
                  <c:v>1</c:v>
                </c:pt>
                <c:pt idx="25">
                  <c:v>6</c:v>
                </c:pt>
                <c:pt idx="26">
                  <c:v>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8A-4FBE-A9F1-37217949E30D}"/>
            </c:ext>
          </c:extLst>
        </c:ser>
        <c:ser>
          <c:idx val="0"/>
          <c:order val="1"/>
          <c:tx>
            <c:strRef>
              <c:f>EM_KRAJINY!$E$1</c:f>
              <c:strCache>
                <c:ptCount val="1"/>
                <c:pt idx="0">
                  <c:v>vysťahované ženy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EM_KRAJINY!$A$2:$A$28</c:f>
              <c:strCache>
                <c:ptCount val="27"/>
                <c:pt idx="0">
                  <c:v>Belgicko</c:v>
                </c:pt>
                <c:pt idx="1">
                  <c:v>Bulharsko</c:v>
                </c:pt>
                <c:pt idx="2">
                  <c:v>Česko</c:v>
                </c:pt>
                <c:pt idx="3">
                  <c:v>Dánsko</c:v>
                </c:pt>
                <c:pt idx="4">
                  <c:v>Nemecko</c:v>
                </c:pt>
                <c:pt idx="5">
                  <c:v>Estónsko</c:v>
                </c:pt>
                <c:pt idx="6">
                  <c:v>ĺrsko</c:v>
                </c:pt>
                <c:pt idx="7">
                  <c:v>Grécko</c:v>
                </c:pt>
                <c:pt idx="8">
                  <c:v>Španielsko</c:v>
                </c:pt>
                <c:pt idx="9">
                  <c:v>Francúzsko</c:v>
                </c:pt>
                <c:pt idx="10">
                  <c:v>Chorvátsko</c:v>
                </c:pt>
                <c:pt idx="11">
                  <c:v>Taliansko</c:v>
                </c:pt>
                <c:pt idx="12">
                  <c:v>Cyprus</c:v>
                </c:pt>
                <c:pt idx="13">
                  <c:v>Lotyšsko</c:v>
                </c:pt>
                <c:pt idx="14">
                  <c:v>Litva</c:v>
                </c:pt>
                <c:pt idx="15">
                  <c:v>Luxembursko</c:v>
                </c:pt>
                <c:pt idx="16">
                  <c:v>Maďarsko</c:v>
                </c:pt>
                <c:pt idx="17">
                  <c:v>Malta</c:v>
                </c:pt>
                <c:pt idx="18">
                  <c:v>Holandsko</c:v>
                </c:pt>
                <c:pt idx="19">
                  <c:v>Rakúsko</c:v>
                </c:pt>
                <c:pt idx="20">
                  <c:v>Poľsko</c:v>
                </c:pt>
                <c:pt idx="21">
                  <c:v>Portugalsko</c:v>
                </c:pt>
                <c:pt idx="22">
                  <c:v>Rumunsko</c:v>
                </c:pt>
                <c:pt idx="23">
                  <c:v>Slovinsko</c:v>
                </c:pt>
                <c:pt idx="24">
                  <c:v>Fínsko</c:v>
                </c:pt>
                <c:pt idx="25">
                  <c:v>Švédsko</c:v>
                </c:pt>
                <c:pt idx="26">
                  <c:v>Krajiny mimo EÚ</c:v>
                </c:pt>
              </c:strCache>
            </c:strRef>
          </c:cat>
          <c:val>
            <c:numRef>
              <c:f>EM_KRAJINY!$E$2:$E$28</c:f>
              <c:numCache>
                <c:formatCode>General</c:formatCode>
                <c:ptCount val="27"/>
                <c:pt idx="0">
                  <c:v>8</c:v>
                </c:pt>
                <c:pt idx="1">
                  <c:v>4</c:v>
                </c:pt>
                <c:pt idx="2">
                  <c:v>468</c:v>
                </c:pt>
                <c:pt idx="3">
                  <c:v>16</c:v>
                </c:pt>
                <c:pt idx="4">
                  <c:v>139</c:v>
                </c:pt>
                <c:pt idx="5">
                  <c:v>0</c:v>
                </c:pt>
                <c:pt idx="6">
                  <c:v>6</c:v>
                </c:pt>
                <c:pt idx="7">
                  <c:v>5</c:v>
                </c:pt>
                <c:pt idx="8">
                  <c:v>9</c:v>
                </c:pt>
                <c:pt idx="9">
                  <c:v>8</c:v>
                </c:pt>
                <c:pt idx="10">
                  <c:v>8</c:v>
                </c:pt>
                <c:pt idx="11">
                  <c:v>41</c:v>
                </c:pt>
                <c:pt idx="12">
                  <c:v>6</c:v>
                </c:pt>
                <c:pt idx="13">
                  <c:v>0</c:v>
                </c:pt>
                <c:pt idx="14">
                  <c:v>0</c:v>
                </c:pt>
                <c:pt idx="15">
                  <c:v>2</c:v>
                </c:pt>
                <c:pt idx="16">
                  <c:v>36</c:v>
                </c:pt>
                <c:pt idx="17">
                  <c:v>0</c:v>
                </c:pt>
                <c:pt idx="18">
                  <c:v>23</c:v>
                </c:pt>
                <c:pt idx="19">
                  <c:v>407</c:v>
                </c:pt>
                <c:pt idx="20">
                  <c:v>5</c:v>
                </c:pt>
                <c:pt idx="21">
                  <c:v>1</c:v>
                </c:pt>
                <c:pt idx="22">
                  <c:v>0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231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8A-4FBE-A9F1-37217949E3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51050080"/>
        <c:axId val="251050472"/>
        <c:extLst/>
      </c:barChart>
      <c:catAx>
        <c:axId val="2510500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251050472"/>
        <c:crossesAt val="0"/>
        <c:auto val="1"/>
        <c:lblAlgn val="ctr"/>
        <c:lblOffset val="100"/>
        <c:noMultiLvlLbl val="0"/>
      </c:catAx>
      <c:valAx>
        <c:axId val="251050472"/>
        <c:scaling>
          <c:orientation val="minMax"/>
          <c:max val="7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251050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4305685580407893"/>
          <c:y val="0.93350780285038248"/>
          <c:w val="0.53993774464945754"/>
          <c:h val="4.0661621811727493E-2"/>
        </c:manualLayout>
      </c:layout>
      <c:overlay val="0"/>
      <c:spPr>
        <a:noFill/>
        <a:ln>
          <a:solidFill>
            <a:schemeClr val="bg1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6"/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sz="900" b="1">
                <a:latin typeface="Arial" panose="020B0604020202020204" pitchFamily="34" charset="0"/>
                <a:cs typeface="Arial" panose="020B0604020202020204" pitchFamily="34" charset="0"/>
              </a:rPr>
              <a:t>Udelené štátne občianstvo SR podľa predchádzajúceho štátneho občianstva,</a:t>
            </a:r>
            <a:r>
              <a:rPr lang="sk-SK" sz="900" b="1" baseline="0">
                <a:latin typeface="Arial" panose="020B0604020202020204" pitchFamily="34" charset="0"/>
                <a:cs typeface="Arial" panose="020B0604020202020204" pitchFamily="34" charset="0"/>
              </a:rPr>
              <a:t> 2020</a:t>
            </a:r>
            <a:endParaRPr lang="sk-SK" sz="900" b="1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0.1144346019247594"/>
          <c:y val="0.18969925634295715"/>
          <c:w val="0.45284711286089241"/>
          <c:h val="0.75474518810148727"/>
        </c:manualLayout>
      </c:layout>
      <c:pieChart>
        <c:varyColors val="1"/>
        <c:ser>
          <c:idx val="0"/>
          <c:order val="0"/>
          <c:tx>
            <c:strRef>
              <c:f>GRAFY_ŠO!$C$3</c:f>
              <c:strCache>
                <c:ptCount val="1"/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1212-48CE-8434-C3FE5273B43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1212-48CE-8434-C3FE5273B43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1212-48CE-8434-C3FE5273B43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1212-48CE-8434-C3FE5273B43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1212-48CE-8434-C3FE5273B43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1212-48CE-8434-C3FE5273B433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1212-48CE-8434-C3FE5273B433}"/>
              </c:ext>
            </c:extLst>
          </c:dPt>
          <c:dLbls>
            <c:dLbl>
              <c:idx val="0"/>
              <c:layout>
                <c:manualLayout>
                  <c:x val="-0.10843425925925931"/>
                  <c:y val="0.1140031249999999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212-48CE-8434-C3FE5273B433}"/>
                </c:ext>
              </c:extLst>
            </c:dLbl>
            <c:dLbl>
              <c:idx val="1"/>
              <c:layout>
                <c:manualLayout>
                  <c:x val="-3.3269444444444497E-2"/>
                  <c:y val="-0.12748263888888889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212-48CE-8434-C3FE5273B433}"/>
                </c:ext>
              </c:extLst>
            </c:dLbl>
            <c:dLbl>
              <c:idx val="2"/>
              <c:layout>
                <c:manualLayout>
                  <c:x val="6.7732175925925925E-2"/>
                  <c:y val="-0.11986388888888889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212-48CE-8434-C3FE5273B433}"/>
                </c:ext>
              </c:extLst>
            </c:dLbl>
            <c:dLbl>
              <c:idx val="3"/>
              <c:layout>
                <c:manualLayout>
                  <c:x val="0.10939583333333333"/>
                  <c:y val="-4.887916666666666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212-48CE-8434-C3FE5273B433}"/>
                </c:ext>
              </c:extLst>
            </c:dLbl>
            <c:dLbl>
              <c:idx val="4"/>
              <c:layout>
                <c:manualLayout>
                  <c:x val="7.0947916666666694E-2"/>
                  <c:y val="0.11683680555555559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212-48CE-8434-C3FE5273B433}"/>
                </c:ext>
              </c:extLst>
            </c:dLbl>
            <c:dLbl>
              <c:idx val="5"/>
              <c:layout>
                <c:manualLayout>
                  <c:x val="9.2877314814814819E-3"/>
                  <c:y val="9.9644097222222228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1" i="0" u="none" strike="noStrike" kern="1200" baseline="0">
                        <a:solidFill>
                          <a:srgbClr val="FFC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fld id="{EEB7BC31-74B4-45CD-8468-2483F6BA0223}" type="PERCENTAGE">
                      <a:rPr lang="en-US" baseline="0">
                        <a:solidFill>
                          <a:schemeClr val="bg1"/>
                        </a:solidFill>
                      </a:rPr>
                      <a:pPr>
                        <a:defRPr sz="900">
                          <a:solidFill>
                            <a:srgbClr val="FFC000"/>
                          </a:solidFill>
                          <a:latin typeface="Arial Narrow" panose="020B0606020202030204" pitchFamily="34" charset="0"/>
                        </a:defRPr>
                      </a:pPr>
                      <a:t>[PERCENTO]</a:t>
                    </a:fld>
                    <a:endParaRPr lang="sk-SK"/>
                  </a:p>
                </c:rich>
              </c:tx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FFC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1212-48CE-8434-C3FE5273B433}"/>
                </c:ext>
              </c:extLst>
            </c:dLbl>
            <c:dLbl>
              <c:idx val="6"/>
              <c:layout>
                <c:manualLayout>
                  <c:x val="2.584583333333328E-2"/>
                  <c:y val="1.2397222222222223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00206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212-48CE-8434-C3FE5273B433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GRAFY_ŠO!$B$4:$B$9</c:f>
              <c:strCache>
                <c:ptCount val="6"/>
                <c:pt idx="0">
                  <c:v>krajiny EÚ</c:v>
                </c:pt>
                <c:pt idx="1">
                  <c:v>kandidátske krajiny EÚ</c:v>
                </c:pt>
                <c:pt idx="2">
                  <c:v>veľmi vysoko rozvinuté krajiny mimo EÚ</c:v>
                </c:pt>
                <c:pt idx="3">
                  <c:v>vysoko rozvinuté krajiny mimo EÚ</c:v>
                </c:pt>
                <c:pt idx="4">
                  <c:v>stredne rozvinuté krajiny mimo EÚ</c:v>
                </c:pt>
                <c:pt idx="5">
                  <c:v>málo rozvinuté krajiny mimo EÚ</c:v>
                </c:pt>
              </c:strCache>
            </c:strRef>
          </c:cat>
          <c:val>
            <c:numRef>
              <c:f>GRAFY_ŠO!$C$4:$C$9</c:f>
              <c:numCache>
                <c:formatCode>#,##0</c:formatCode>
                <c:ptCount val="6"/>
                <c:pt idx="0">
                  <c:v>210</c:v>
                </c:pt>
                <c:pt idx="1">
                  <c:v>70</c:v>
                </c:pt>
                <c:pt idx="2" formatCode="General">
                  <c:v>60</c:v>
                </c:pt>
                <c:pt idx="3" formatCode="General">
                  <c:v>124</c:v>
                </c:pt>
                <c:pt idx="4" formatCode="General">
                  <c:v>64</c:v>
                </c:pt>
                <c:pt idx="5" formatCode="General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212-48CE-8434-C3FE5273B433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3727187226596671"/>
          <c:y val="0.16313320209973753"/>
          <c:w val="0.29754305555555555"/>
          <c:h val="0.77083989501312333"/>
        </c:manualLayout>
      </c:layout>
      <c:overlay val="0"/>
      <c:spPr>
        <a:noFill/>
        <a:ln>
          <a:solidFill>
            <a:schemeClr val="bg1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6"/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sz="900" b="1">
                <a:latin typeface="Arial" panose="020B0604020202020204" pitchFamily="34" charset="0"/>
                <a:cs typeface="Arial" panose="020B0604020202020204" pitchFamily="34" charset="0"/>
              </a:rPr>
              <a:t>Strata štátneho občianstva SR podľa  nadobudnutého štátneho občianstva  (hlavné skupiny), 2020</a:t>
            </a:r>
            <a:endParaRPr lang="en-GB" sz="900" b="1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5756986138992099"/>
          <c:y val="6.956520468968076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A13-4B4C-A015-70FA958B544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A13-4B4C-A015-70FA958B5442}"/>
              </c:ext>
            </c:extLst>
          </c:dPt>
          <c:dLbls>
            <c:dLbl>
              <c:idx val="0"/>
              <c:layout>
                <c:manualLayout>
                  <c:x val="-6.7360017497812771E-2"/>
                  <c:y val="-0.2041167249927092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A13-4B4C-A015-70FA958B5442}"/>
                </c:ext>
              </c:extLst>
            </c:dLbl>
            <c:dLbl>
              <c:idx val="1"/>
              <c:layout>
                <c:manualLayout>
                  <c:x val="5.2774934383202049E-2"/>
                  <c:y val="0.1440026246719160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13-4B4C-A015-70FA958B5442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GB" sz="900" b="1" i="0" u="none" strike="noStrike" kern="1200" baseline="0">
                    <a:solidFill>
                      <a:schemeClr val="lt1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GRAFY_ŠO!$B$20:$B$21</c:f>
              <c:strCache>
                <c:ptCount val="2"/>
                <c:pt idx="0">
                  <c:v>krajiny EÚ </c:v>
                </c:pt>
                <c:pt idx="1">
                  <c:v>krajiny mimo EÚ</c:v>
                </c:pt>
              </c:strCache>
            </c:strRef>
          </c:cat>
          <c:val>
            <c:numRef>
              <c:f>GRAFY_ŠO!$C$20:$C$21</c:f>
              <c:numCache>
                <c:formatCode>#,##0</c:formatCode>
                <c:ptCount val="2"/>
                <c:pt idx="0">
                  <c:v>224</c:v>
                </c:pt>
                <c:pt idx="1">
                  <c:v>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A13-4B4C-A015-70FA958B54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4755030621172338"/>
          <c:y val="0.35634186351706043"/>
          <c:w val="0.21378425842346283"/>
          <c:h val="0.25324135590073282"/>
        </c:manualLayout>
      </c:layout>
      <c:overlay val="0"/>
      <c:spPr>
        <a:noFill/>
        <a:ln w="3175">
          <a:solidFill>
            <a:schemeClr val="bg1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6"/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SO_VEK!$H$46</c:f>
              <c:strCache>
                <c:ptCount val="1"/>
                <c:pt idx="0">
                  <c:v>muži</c:v>
                </c:pt>
              </c:strCache>
            </c:strRef>
          </c:tx>
          <c:invertIfNegative val="0"/>
          <c:cat>
            <c:strRef>
              <c:f>SO_VEK!$G$47:$G$67</c:f>
              <c:strCache>
                <c:ptCount val="21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 – 89</c:v>
                </c:pt>
                <c:pt idx="18">
                  <c:v>90 – 94</c:v>
                </c:pt>
                <c:pt idx="19">
                  <c:v>95 – 99</c:v>
                </c:pt>
                <c:pt idx="20">
                  <c:v>100 a viac</c:v>
                </c:pt>
              </c:strCache>
            </c:strRef>
          </c:cat>
          <c:val>
            <c:numRef>
              <c:f>SO_VEK!$H$47:$H$67</c:f>
              <c:numCache>
                <c:formatCode>General</c:formatCode>
                <c:ptCount val="21"/>
                <c:pt idx="0">
                  <c:v>-469</c:v>
                </c:pt>
                <c:pt idx="1">
                  <c:v>-484</c:v>
                </c:pt>
                <c:pt idx="2">
                  <c:v>-1068</c:v>
                </c:pt>
                <c:pt idx="3">
                  <c:v>-925</c:v>
                </c:pt>
                <c:pt idx="4">
                  <c:v>-1197</c:v>
                </c:pt>
                <c:pt idx="5">
                  <c:v>-2654</c:v>
                </c:pt>
                <c:pt idx="6">
                  <c:v>-4747</c:v>
                </c:pt>
                <c:pt idx="7">
                  <c:v>-6202</c:v>
                </c:pt>
                <c:pt idx="8">
                  <c:v>-6709</c:v>
                </c:pt>
                <c:pt idx="9">
                  <c:v>-6089</c:v>
                </c:pt>
                <c:pt idx="10">
                  <c:v>-5453</c:v>
                </c:pt>
                <c:pt idx="11">
                  <c:v>-4428</c:v>
                </c:pt>
                <c:pt idx="12">
                  <c:v>-3218</c:v>
                </c:pt>
                <c:pt idx="13">
                  <c:v>-2547</c:v>
                </c:pt>
                <c:pt idx="14">
                  <c:v>-1851</c:v>
                </c:pt>
                <c:pt idx="15">
                  <c:v>-970</c:v>
                </c:pt>
                <c:pt idx="16">
                  <c:v>-563</c:v>
                </c:pt>
                <c:pt idx="17">
                  <c:v>-314</c:v>
                </c:pt>
                <c:pt idx="18">
                  <c:v>-110</c:v>
                </c:pt>
                <c:pt idx="19">
                  <c:v>-47</c:v>
                </c:pt>
                <c:pt idx="20">
                  <c:v>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D2-456E-906C-F12639312DC6}"/>
            </c:ext>
          </c:extLst>
        </c:ser>
        <c:ser>
          <c:idx val="1"/>
          <c:order val="1"/>
          <c:tx>
            <c:strRef>
              <c:f>SO_VEK!$I$46</c:f>
              <c:strCache>
                <c:ptCount val="1"/>
                <c:pt idx="0">
                  <c:v>ženy</c:v>
                </c:pt>
              </c:strCache>
            </c:strRef>
          </c:tx>
          <c:invertIfNegative val="0"/>
          <c:cat>
            <c:strRef>
              <c:f>SO_VEK!$G$47:$G$67</c:f>
              <c:strCache>
                <c:ptCount val="21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 – 89</c:v>
                </c:pt>
                <c:pt idx="18">
                  <c:v>90 – 94</c:v>
                </c:pt>
                <c:pt idx="19">
                  <c:v>95 – 99</c:v>
                </c:pt>
                <c:pt idx="20">
                  <c:v>100 a viac</c:v>
                </c:pt>
              </c:strCache>
            </c:strRef>
          </c:cat>
          <c:val>
            <c:numRef>
              <c:f>SO_VEK!$I$47:$I$67</c:f>
              <c:numCache>
                <c:formatCode>General</c:formatCode>
                <c:ptCount val="21"/>
                <c:pt idx="0">
                  <c:v>484</c:v>
                </c:pt>
                <c:pt idx="1">
                  <c:v>527</c:v>
                </c:pt>
                <c:pt idx="2">
                  <c:v>1007</c:v>
                </c:pt>
                <c:pt idx="3">
                  <c:v>904</c:v>
                </c:pt>
                <c:pt idx="4">
                  <c:v>1242</c:v>
                </c:pt>
                <c:pt idx="5">
                  <c:v>2276</c:v>
                </c:pt>
                <c:pt idx="6">
                  <c:v>3808</c:v>
                </c:pt>
                <c:pt idx="7">
                  <c:v>4091</c:v>
                </c:pt>
                <c:pt idx="8">
                  <c:v>3336</c:v>
                </c:pt>
                <c:pt idx="9">
                  <c:v>2680</c:v>
                </c:pt>
                <c:pt idx="10">
                  <c:v>2040</c:v>
                </c:pt>
                <c:pt idx="11">
                  <c:v>1764</c:v>
                </c:pt>
                <c:pt idx="12">
                  <c:v>1378</c:v>
                </c:pt>
                <c:pt idx="13">
                  <c:v>1462</c:v>
                </c:pt>
                <c:pt idx="14">
                  <c:v>1285</c:v>
                </c:pt>
                <c:pt idx="15">
                  <c:v>782</c:v>
                </c:pt>
                <c:pt idx="16">
                  <c:v>642</c:v>
                </c:pt>
                <c:pt idx="17">
                  <c:v>468</c:v>
                </c:pt>
                <c:pt idx="18">
                  <c:v>224</c:v>
                </c:pt>
                <c:pt idx="19">
                  <c:v>103</c:v>
                </c:pt>
                <c:pt idx="20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D2-456E-906C-F12639312D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4295024"/>
        <c:axId val="284295416"/>
      </c:barChart>
      <c:catAx>
        <c:axId val="284295024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284295416"/>
        <c:crosses val="autoZero"/>
        <c:auto val="1"/>
        <c:lblAlgn val="ctr"/>
        <c:lblOffset val="100"/>
        <c:noMultiLvlLbl val="0"/>
      </c:catAx>
      <c:valAx>
        <c:axId val="28429541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2842950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sk-SK" sz="10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Veková štruktúra cudzincov na území SR k 31. 12. 2020 </a:t>
            </a:r>
          </a:p>
        </c:rich>
      </c:tx>
      <c:layout>
        <c:manualLayout>
          <c:xMode val="edge"/>
          <c:yMode val="edge"/>
          <c:x val="0.33731020374904347"/>
          <c:y val="4.348769982940494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7.9773283499037284E-2"/>
          <c:y val="8.9686098654708515E-2"/>
          <c:w val="0.89095612579384431"/>
          <c:h val="0.79106420222670715"/>
        </c:manualLayout>
      </c:layout>
      <c:barChart>
        <c:barDir val="bar"/>
        <c:grouping val="clustered"/>
        <c:varyColors val="0"/>
        <c:ser>
          <c:idx val="0"/>
          <c:order val="0"/>
          <c:tx>
            <c:v>muži</c:v>
          </c:tx>
          <c:spPr>
            <a:solidFill>
              <a:schemeClr val="accent5">
                <a:lumMod val="7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SO_VEK!$G$47:$G$67</c:f>
              <c:strCache>
                <c:ptCount val="21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 – 89</c:v>
                </c:pt>
                <c:pt idx="18">
                  <c:v>90 – 94</c:v>
                </c:pt>
                <c:pt idx="19">
                  <c:v>95 – 99</c:v>
                </c:pt>
                <c:pt idx="20">
                  <c:v>100 a viac</c:v>
                </c:pt>
              </c:strCache>
            </c:strRef>
          </c:cat>
          <c:val>
            <c:numRef>
              <c:f>SO_VEK!$H$47:$H$67</c:f>
              <c:numCache>
                <c:formatCode>General</c:formatCode>
                <c:ptCount val="21"/>
                <c:pt idx="0">
                  <c:v>-469</c:v>
                </c:pt>
                <c:pt idx="1">
                  <c:v>-484</c:v>
                </c:pt>
                <c:pt idx="2">
                  <c:v>-1068</c:v>
                </c:pt>
                <c:pt idx="3">
                  <c:v>-925</c:v>
                </c:pt>
                <c:pt idx="4">
                  <c:v>-1197</c:v>
                </c:pt>
                <c:pt idx="5">
                  <c:v>-2654</c:v>
                </c:pt>
                <c:pt idx="6">
                  <c:v>-4747</c:v>
                </c:pt>
                <c:pt idx="7">
                  <c:v>-6202</c:v>
                </c:pt>
                <c:pt idx="8">
                  <c:v>-6709</c:v>
                </c:pt>
                <c:pt idx="9">
                  <c:v>-6089</c:v>
                </c:pt>
                <c:pt idx="10">
                  <c:v>-5453</c:v>
                </c:pt>
                <c:pt idx="11">
                  <c:v>-4428</c:v>
                </c:pt>
                <c:pt idx="12">
                  <c:v>-3218</c:v>
                </c:pt>
                <c:pt idx="13">
                  <c:v>-2547</c:v>
                </c:pt>
                <c:pt idx="14">
                  <c:v>-1851</c:v>
                </c:pt>
                <c:pt idx="15">
                  <c:v>-970</c:v>
                </c:pt>
                <c:pt idx="16">
                  <c:v>-563</c:v>
                </c:pt>
                <c:pt idx="17">
                  <c:v>-314</c:v>
                </c:pt>
                <c:pt idx="18">
                  <c:v>-110</c:v>
                </c:pt>
                <c:pt idx="19">
                  <c:v>-47</c:v>
                </c:pt>
                <c:pt idx="20">
                  <c:v>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42-418A-877F-D3F8D53D6B8B}"/>
            </c:ext>
          </c:extLst>
        </c:ser>
        <c:ser>
          <c:idx val="1"/>
          <c:order val="1"/>
          <c:tx>
            <c:v>ženy</c:v>
          </c:tx>
          <c:spPr>
            <a:solidFill>
              <a:srgbClr val="F57B17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SO_VEK!$G$47:$G$67</c:f>
              <c:strCache>
                <c:ptCount val="21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 – 89</c:v>
                </c:pt>
                <c:pt idx="18">
                  <c:v>90 – 94</c:v>
                </c:pt>
                <c:pt idx="19">
                  <c:v>95 – 99</c:v>
                </c:pt>
                <c:pt idx="20">
                  <c:v>100 a viac</c:v>
                </c:pt>
              </c:strCache>
            </c:strRef>
          </c:cat>
          <c:val>
            <c:numRef>
              <c:f>SO_VEK!$I$47:$I$67</c:f>
              <c:numCache>
                <c:formatCode>General</c:formatCode>
                <c:ptCount val="21"/>
                <c:pt idx="0">
                  <c:v>484</c:v>
                </c:pt>
                <c:pt idx="1">
                  <c:v>527</c:v>
                </c:pt>
                <c:pt idx="2">
                  <c:v>1007</c:v>
                </c:pt>
                <c:pt idx="3">
                  <c:v>904</c:v>
                </c:pt>
                <c:pt idx="4">
                  <c:v>1242</c:v>
                </c:pt>
                <c:pt idx="5">
                  <c:v>2276</c:v>
                </c:pt>
                <c:pt idx="6">
                  <c:v>3808</c:v>
                </c:pt>
                <c:pt idx="7">
                  <c:v>4091</c:v>
                </c:pt>
                <c:pt idx="8">
                  <c:v>3336</c:v>
                </c:pt>
                <c:pt idx="9">
                  <c:v>2680</c:v>
                </c:pt>
                <c:pt idx="10">
                  <c:v>2040</c:v>
                </c:pt>
                <c:pt idx="11">
                  <c:v>1764</c:v>
                </c:pt>
                <c:pt idx="12">
                  <c:v>1378</c:v>
                </c:pt>
                <c:pt idx="13">
                  <c:v>1462</c:v>
                </c:pt>
                <c:pt idx="14">
                  <c:v>1285</c:v>
                </c:pt>
                <c:pt idx="15">
                  <c:v>782</c:v>
                </c:pt>
                <c:pt idx="16">
                  <c:v>642</c:v>
                </c:pt>
                <c:pt idx="17">
                  <c:v>468</c:v>
                </c:pt>
                <c:pt idx="18">
                  <c:v>224</c:v>
                </c:pt>
                <c:pt idx="19">
                  <c:v>103</c:v>
                </c:pt>
                <c:pt idx="20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42-418A-877F-D3F8D53D6B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284296984"/>
        <c:axId val="284297376"/>
      </c:barChart>
      <c:catAx>
        <c:axId val="284296984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75000"/>
                </a:schemeClr>
              </a:solidFill>
              <a:prstDash val="sys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 sz="8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veková skupina</a:t>
                </a:r>
              </a:p>
            </c:rich>
          </c:tx>
          <c:layout>
            <c:manualLayout>
              <c:xMode val="edge"/>
              <c:yMode val="edge"/>
              <c:x val="1.480420013164396E-2"/>
              <c:y val="0.383245874049959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284297376"/>
        <c:crosses val="autoZero"/>
        <c:auto val="1"/>
        <c:lblAlgn val="ctr"/>
        <c:lblOffset val="100"/>
        <c:noMultiLvlLbl val="0"/>
      </c:catAx>
      <c:valAx>
        <c:axId val="284297376"/>
        <c:scaling>
          <c:orientation val="minMax"/>
          <c:max val="6500"/>
          <c:min val="-7000"/>
        </c:scaling>
        <c:delete val="0"/>
        <c:axPos val="b"/>
        <c:majorGridlines>
          <c:spPr>
            <a:ln w="3175" cap="flat" cmpd="dbl" algn="ctr">
              <a:solidFill>
                <a:schemeClr val="tx1">
                  <a:lumMod val="50000"/>
                  <a:lumOff val="50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sysDash"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 sz="8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počet</a:t>
                </a:r>
              </a:p>
            </c:rich>
          </c:tx>
          <c:layout>
            <c:manualLayout>
              <c:xMode val="edge"/>
              <c:yMode val="edge"/>
              <c:x val="0.50320224528675872"/>
              <c:y val="0.937616723383301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#,##0;[Black]#,##0" sourceLinked="0"/>
        <c:majorTickMark val="none"/>
        <c:minorTickMark val="none"/>
        <c:tickLblPos val="nextTo"/>
        <c:spPr>
          <a:noFill/>
          <a:ln w="31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284296984"/>
        <c:crosses val="autoZero"/>
        <c:crossBetween val="between"/>
        <c:majorUnit val="5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1824825251978572"/>
          <c:y val="8.1172017480000788E-2"/>
          <c:w val="0.1519246581753835"/>
          <c:h val="6.9841245926024351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6"/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17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dLbl>
              <c:idx val="0"/>
              <c:layout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280-4CFC-BB81-D75F9FB69B1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cat>
            <c:strRef>
              <c:f>'Grafy SO a KN'!$A$2:$A$4</c:f>
              <c:strCache>
                <c:ptCount val="3"/>
                <c:pt idx="0">
                  <c:v>Slovenská republika</c:v>
                </c:pt>
                <c:pt idx="1">
                  <c:v>krajiny EÚ (okrem SR)</c:v>
                </c:pt>
                <c:pt idx="2">
                  <c:v>krajiny mimo EÚ</c:v>
                </c:pt>
              </c:strCache>
            </c:strRef>
          </c:cat>
          <c:val>
            <c:numRef>
              <c:f>'Grafy SO a KN'!$B$2:$B$4</c:f>
              <c:numCache>
                <c:formatCode>#,##0</c:formatCode>
                <c:ptCount val="3"/>
                <c:pt idx="0">
                  <c:v>5377706</c:v>
                </c:pt>
                <c:pt idx="1">
                  <c:v>60114</c:v>
                </c:pt>
                <c:pt idx="2">
                  <c:v>20468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80-4CFC-BB81-D75F9FB69B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50"/>
      <c:rotY val="17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'Grafy SO a KN'!$A$25:$A$27</c:f>
              <c:strCache>
                <c:ptCount val="3"/>
                <c:pt idx="0">
                  <c:v>Slovenská republika</c:v>
                </c:pt>
                <c:pt idx="1">
                  <c:v>krajiny EÚ (okrem SR)</c:v>
                </c:pt>
                <c:pt idx="2">
                  <c:v>krajiny mimo EÚ </c:v>
                </c:pt>
              </c:strCache>
            </c:strRef>
          </c:cat>
          <c:val>
            <c:numRef>
              <c:f>'Grafy SO a KN'!$B$25:$B$27</c:f>
              <c:numCache>
                <c:formatCode>#,##0</c:formatCode>
                <c:ptCount val="3"/>
                <c:pt idx="0">
                  <c:v>5257840</c:v>
                </c:pt>
                <c:pt idx="1">
                  <c:v>152880</c:v>
                </c:pt>
                <c:pt idx="2">
                  <c:v>49061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2E-4AEA-A7EA-0C56BA1F2E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600" b="1" i="0" u="none" strike="noStrike" kern="1200" baseline="0">
                <a:solidFill>
                  <a:srgbClr val="1F497D"/>
                </a:solidFill>
                <a:latin typeface="+mn-lt"/>
                <a:ea typeface="+mn-ea"/>
                <a:cs typeface="+mn-cs"/>
              </a:defRPr>
            </a:pPr>
            <a:r>
              <a:rPr lang="sk-SK" sz="1000" kern="1000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Štruktúra obyvateľstva SR podľa štátneho občianstva </a:t>
            </a:r>
            <a:r>
              <a:rPr lang="sk-SK" sz="1000" b="1" i="0" u="none" strike="noStrike" kern="10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k 31. 12. 2020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600" b="1" i="0" u="none" strike="noStrike" kern="1200" baseline="0">
              <a:solidFill>
                <a:srgbClr val="1F497D"/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ofPieChart>
        <c:ofPieType val="pie"/>
        <c:varyColors val="1"/>
        <c:ser>
          <c:idx val="0"/>
          <c:order val="0"/>
          <c:dPt>
            <c:idx val="0"/>
            <c:bubble3D val="0"/>
            <c:explosion val="9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9F29-484C-ACF6-F9FD860BCB25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9F29-484C-ACF6-F9FD860BCB25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9F29-484C-ACF6-F9FD860BCB25}"/>
              </c:ext>
            </c:extLst>
          </c:dPt>
          <c:dPt>
            <c:idx val="3"/>
            <c:bubble3D val="0"/>
            <c:explosion val="8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9F29-484C-ACF6-F9FD860BCB25}"/>
              </c:ext>
            </c:extLst>
          </c:dPt>
          <c:dLbls>
            <c:dLbl>
              <c:idx val="3"/>
              <c:layout>
                <c:manualLayout>
                  <c:x val="-0.10520188101487314"/>
                  <c:y val="0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F29-484C-ACF6-F9FD860BCB25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'Grafy SO a KN'!$A$2:$A$4</c:f>
              <c:strCache>
                <c:ptCount val="3"/>
                <c:pt idx="0">
                  <c:v>Slovenská republika</c:v>
                </c:pt>
                <c:pt idx="1">
                  <c:v>krajiny EÚ (okrem SR)</c:v>
                </c:pt>
                <c:pt idx="2">
                  <c:v>krajiny mimo EÚ</c:v>
                </c:pt>
              </c:strCache>
            </c:strRef>
          </c:cat>
          <c:val>
            <c:numRef>
              <c:f>'Grafy SO a KN'!$B$2:$B$4</c:f>
              <c:numCache>
                <c:formatCode>#,##0</c:formatCode>
                <c:ptCount val="3"/>
                <c:pt idx="0">
                  <c:v>5377706</c:v>
                </c:pt>
                <c:pt idx="1">
                  <c:v>60114</c:v>
                </c:pt>
                <c:pt idx="2">
                  <c:v>20468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F29-484C-ACF6-F9FD860BCB25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gapWidth val="150"/>
        <c:splitType val="pos"/>
        <c:splitPos val="2"/>
        <c:secondPieSize val="75"/>
        <c:serLines>
          <c:spPr>
            <a:ln w="9525">
              <a:solidFill>
                <a:schemeClr val="tx2">
                  <a:lumMod val="60000"/>
                  <a:lumOff val="40000"/>
                </a:schemeClr>
              </a:solidFill>
              <a:prstDash val="dash"/>
            </a:ln>
            <a:effectLst/>
          </c:spPr>
        </c:serLines>
      </c:of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6"/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sk-SK" sz="1000" kern="1000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Štruktúra obyvateľstva SR podľa krajiny narodenia k 31. 12. 2020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ofPieChart>
        <c:ofPieType val="pie"/>
        <c:varyColors val="1"/>
        <c:ser>
          <c:idx val="0"/>
          <c:order val="0"/>
          <c:dPt>
            <c:idx val="0"/>
            <c:bubble3D val="0"/>
            <c:explosion val="9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71D-42DD-B487-BD7FB3CAD086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5">
                      <a:shade val="51000"/>
                      <a:satMod val="130000"/>
                    </a:schemeClr>
                  </a:gs>
                  <a:gs pos="80000">
                    <a:schemeClr val="accent5">
                      <a:shade val="93000"/>
                      <a:satMod val="130000"/>
                    </a:schemeClr>
                  </a:gs>
                  <a:gs pos="100000">
                    <a:schemeClr val="accent5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71D-42DD-B487-BD7FB3CAD086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71D-42DD-B487-BD7FB3CAD086}"/>
              </c:ext>
            </c:extLst>
          </c:dPt>
          <c:dPt>
            <c:idx val="3"/>
            <c:bubble3D val="0"/>
            <c:explosion val="8"/>
            <c:spPr>
              <a:gradFill rotWithShape="1">
                <a:gsLst>
                  <a:gs pos="0">
                    <a:schemeClr val="accent6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6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6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71D-42DD-B487-BD7FB3CAD086}"/>
              </c:ext>
            </c:extLst>
          </c:dPt>
          <c:dLbls>
            <c:dLbl>
              <c:idx val="3"/>
              <c:layout>
                <c:manualLayout>
                  <c:x val="-0.10520188101487314"/>
                  <c:y val="0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71D-42DD-B487-BD7FB3CAD086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'Grafy SO a KN'!$A$25:$A$27</c:f>
              <c:strCache>
                <c:ptCount val="3"/>
                <c:pt idx="0">
                  <c:v>Slovenská republika</c:v>
                </c:pt>
                <c:pt idx="1">
                  <c:v>krajiny EÚ (okrem SR)</c:v>
                </c:pt>
                <c:pt idx="2">
                  <c:v>krajiny mimo EÚ </c:v>
                </c:pt>
              </c:strCache>
            </c:strRef>
          </c:cat>
          <c:val>
            <c:numRef>
              <c:f>'Grafy SO a KN'!$B$25:$B$27</c:f>
              <c:numCache>
                <c:formatCode>#,##0</c:formatCode>
                <c:ptCount val="3"/>
                <c:pt idx="0">
                  <c:v>5257840</c:v>
                </c:pt>
                <c:pt idx="1">
                  <c:v>152880</c:v>
                </c:pt>
                <c:pt idx="2">
                  <c:v>49061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71D-42DD-B487-BD7FB3CAD086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gapWidth val="150"/>
        <c:splitType val="pos"/>
        <c:splitPos val="2"/>
        <c:secondPieSize val="75"/>
        <c:serLines>
          <c:spPr>
            <a:ln w="9525">
              <a:solidFill>
                <a:schemeClr val="tx2">
                  <a:lumMod val="60000"/>
                  <a:lumOff val="40000"/>
                </a:schemeClr>
              </a:solidFill>
              <a:prstDash val="dash"/>
            </a:ln>
            <a:effectLst/>
          </c:spPr>
        </c:serLines>
      </c:of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6"/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sk-SK" sz="10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Prisťahovaní na územie SR podľa hlavných skupín krajín predchádzajúceho pobytu, 2020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1.392515230635335E-2"/>
          <c:y val="9.9992977352137094E-2"/>
          <c:w val="0.97737162750217577"/>
          <c:h val="0.7588793265598307"/>
        </c:manualLayout>
      </c:layout>
      <c:ofPieChart>
        <c:ofPieType val="pie"/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9AEE-42FE-A160-5EEBB602DDE7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9AEE-42FE-A160-5EEBB602DDE7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9AEE-42FE-A160-5EEBB602DDE7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9AEE-42FE-A160-5EEBB602DDE7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hade val="51000"/>
                      <a:satMod val="130000"/>
                    </a:schemeClr>
                  </a:gs>
                  <a:gs pos="80000">
                    <a:schemeClr val="accent5">
                      <a:shade val="93000"/>
                      <a:satMod val="130000"/>
                    </a:schemeClr>
                  </a:gs>
                  <a:gs pos="100000">
                    <a:schemeClr val="accent5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9AEE-42FE-A160-5EEBB602DDE7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9AEE-42FE-A160-5EEBB602DDE7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1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1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9AEE-42FE-A160-5EEBB602DDE7}"/>
              </c:ext>
            </c:extLst>
          </c:dPt>
          <c:dPt>
            <c:idx val="7"/>
            <c:bubble3D val="0"/>
            <c:explosion val="10"/>
            <c:spPr>
              <a:gradFill rotWithShape="1">
                <a:gsLst>
                  <a:gs pos="0">
                    <a:schemeClr val="accent2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9AEE-42FE-A160-5EEBB602DDE7}"/>
              </c:ext>
            </c:extLst>
          </c:dPt>
          <c:dLbls>
            <c:dLbl>
              <c:idx val="0"/>
              <c:layout>
                <c:manualLayout>
                  <c:x val="6.4405405590619705E-2"/>
                  <c:y val="-8.492816254712496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AEE-42FE-A160-5EEBB602DDE7}"/>
                </c:ext>
              </c:extLst>
            </c:dLbl>
            <c:dLbl>
              <c:idx val="1"/>
              <c:layout>
                <c:manualLayout>
                  <c:x val="-4.2982668941839192E-2"/>
                  <c:y val="6.406701652863104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AEE-42FE-A160-5EEBB602DDE7}"/>
                </c:ext>
              </c:extLst>
            </c:dLbl>
            <c:dLbl>
              <c:idx val="2"/>
              <c:layout>
                <c:manualLayout>
                  <c:x val="-4.0683648225433959E-2"/>
                  <c:y val="5.529047118438191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AEE-42FE-A160-5EEBB602DDE7}"/>
                </c:ext>
              </c:extLst>
            </c:dLbl>
            <c:dLbl>
              <c:idx val="6"/>
              <c:layout>
                <c:manualLayout>
                  <c:x val="-1.0367179951070084E-2"/>
                  <c:y val="5.11029968355737E-3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1" i="0" u="none" strike="noStrike" kern="1200" baseline="0">
                      <a:solidFill>
                        <a:schemeClr val="accent5">
                          <a:lumMod val="50000"/>
                        </a:schemeClr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9AEE-42FE-A160-5EEBB602DDE7}"/>
                </c:ext>
              </c:extLst>
            </c:dLbl>
            <c:dLbl>
              <c:idx val="7"/>
              <c:layout>
                <c:manualLayout>
                  <c:x val="-0.11103938378459872"/>
                  <c:y val="-1.251972252424313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ostatné krajiny </a:t>
                    </a:r>
                  </a:p>
                  <a:p>
                    <a:r>
                      <a:rPr lang="en-US"/>
                      <a:t>mimo EÚ</a:t>
                    </a:r>
                    <a:br>
                      <a:rPr lang="en-US"/>
                    </a:br>
                    <a:fld id="{5C3E5D02-3041-4815-9211-D269EABB6383}" type="PERCENTAGE">
                      <a:rPr lang="en-US"/>
                      <a:pPr/>
                      <a:t>[PERCENTO]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9AEE-42FE-A160-5EEBB602DDE7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bg1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(IMM_E__hl.skup.!$G$1:$G$3,IMM_E__hl.skup.!$G$5:$G$8)</c:f>
              <c:strCache>
                <c:ptCount val="7"/>
                <c:pt idx="0">
                  <c:v>krajiny EÚ okrem SR</c:v>
                </c:pt>
                <c:pt idx="1">
                  <c:v>krajiny EZVO (CH, IS, LI, NO)</c:v>
                </c:pt>
                <c:pt idx="2">
                  <c:v>kandidátske krajiny EÚ</c:v>
                </c:pt>
                <c:pt idx="3">
                  <c:v>veľmi vysoko rozvinuté krajiny mimo EÚ</c:v>
                </c:pt>
                <c:pt idx="4">
                  <c:v>vysoko rozvinuté krajiny mimo EÚ</c:v>
                </c:pt>
                <c:pt idx="5">
                  <c:v>stredne rozvinuté krajiny mimo EÚ</c:v>
                </c:pt>
                <c:pt idx="6">
                  <c:v>málo rozvinuté krajiny mimo EÚ</c:v>
                </c:pt>
              </c:strCache>
            </c:strRef>
          </c:cat>
          <c:val>
            <c:numRef>
              <c:f>(IMM_E__hl.skup.!$H$1:$H$3,IMM_E__hl.skup.!$H$5:$H$8)</c:f>
              <c:numCache>
                <c:formatCode>#,##0</c:formatCode>
                <c:ptCount val="7"/>
                <c:pt idx="0">
                  <c:v>4512</c:v>
                </c:pt>
                <c:pt idx="1">
                  <c:v>261</c:v>
                </c:pt>
                <c:pt idx="2">
                  <c:v>89</c:v>
                </c:pt>
                <c:pt idx="3">
                  <c:v>1194</c:v>
                </c:pt>
                <c:pt idx="4">
                  <c:v>593</c:v>
                </c:pt>
                <c:pt idx="5">
                  <c:v>110</c:v>
                </c:pt>
                <c:pt idx="6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9AEE-42FE-A160-5EEBB602DD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00"/>
        <c:splitType val="pos"/>
        <c:splitPos val="4"/>
        <c:secondPieSize val="75"/>
        <c:serLines>
          <c:spPr>
            <a:ln w="9525">
              <a:solidFill>
                <a:schemeClr val="tx2">
                  <a:lumMod val="60000"/>
                  <a:lumOff val="40000"/>
                </a:schemeClr>
              </a:solidFill>
              <a:prstDash val="dash"/>
            </a:ln>
            <a:effectLst/>
          </c:spPr>
        </c:serLines>
      </c:of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1.5665796344647518E-2"/>
          <c:y val="0.831425749261828"/>
          <c:w val="0.96692776327241081"/>
          <c:h val="0.1654366446000249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6"/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sk-SK" sz="10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Vysťahovaní z územia SR podľa hlavných skupín krajín nasledujúceho pobytu, 2020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B4AD-44C3-A013-E495F2CBCCE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B4AD-44C3-A013-E495F2CBCCEF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IMM_E__hl.skup.!$A$28:$A$29</c:f>
              <c:strCache>
                <c:ptCount val="2"/>
                <c:pt idx="0">
                  <c:v>krajiny EÚ</c:v>
                </c:pt>
                <c:pt idx="1">
                  <c:v>krajiny mimo EÚ</c:v>
                </c:pt>
              </c:strCache>
            </c:strRef>
          </c:cat>
          <c:val>
            <c:numRef>
              <c:f>IMM_E__hl.skup.!$B$28:$B$29</c:f>
              <c:numCache>
                <c:formatCode>#,##0</c:formatCode>
                <c:ptCount val="2"/>
                <c:pt idx="0">
                  <c:v>2059</c:v>
                </c:pt>
                <c:pt idx="1">
                  <c:v>369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4AD-44C3-A013-E495F2CBCCEF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6"/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0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0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3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3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3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28</xdr:row>
      <xdr:rowOff>41910</xdr:rowOff>
    </xdr:from>
    <xdr:to>
      <xdr:col>10</xdr:col>
      <xdr:colOff>66676</xdr:colOff>
      <xdr:row>43</xdr:row>
      <xdr:rowOff>104776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1905000</xdr:colOff>
      <xdr:row>72</xdr:row>
      <xdr:rowOff>34290</xdr:rowOff>
    </xdr:from>
    <xdr:to>
      <xdr:col>6</xdr:col>
      <xdr:colOff>411480</xdr:colOff>
      <xdr:row>87</xdr:row>
      <xdr:rowOff>34290</xdr:rowOff>
    </xdr:to>
    <xdr:graphicFrame macro="">
      <xdr:nvGraphicFramePr>
        <xdr:cNvPr id="5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285750</xdr:colOff>
      <xdr:row>70</xdr:row>
      <xdr:rowOff>161925</xdr:rowOff>
    </xdr:from>
    <xdr:to>
      <xdr:col>22</xdr:col>
      <xdr:colOff>51436</xdr:colOff>
      <xdr:row>86</xdr:row>
      <xdr:rowOff>34291</xdr:rowOff>
    </xdr:to>
    <xdr:graphicFrame macro="">
      <xdr:nvGraphicFramePr>
        <xdr:cNvPr id="8" name="Graf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285750</xdr:colOff>
      <xdr:row>0</xdr:row>
      <xdr:rowOff>100965</xdr:rowOff>
    </xdr:from>
    <xdr:to>
      <xdr:col>17</xdr:col>
      <xdr:colOff>308610</xdr:colOff>
      <xdr:row>16</xdr:row>
      <xdr:rowOff>97155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542925</xdr:colOff>
      <xdr:row>19</xdr:row>
      <xdr:rowOff>148590</xdr:rowOff>
    </xdr:from>
    <xdr:to>
      <xdr:col>19</xdr:col>
      <xdr:colOff>405765</xdr:colOff>
      <xdr:row>37</xdr:row>
      <xdr:rowOff>121920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233361</xdr:colOff>
      <xdr:row>0</xdr:row>
      <xdr:rowOff>119062</xdr:rowOff>
    </xdr:from>
    <xdr:to>
      <xdr:col>10</xdr:col>
      <xdr:colOff>428624</xdr:colOff>
      <xdr:row>15</xdr:row>
      <xdr:rowOff>9525</xdr:rowOff>
    </xdr:to>
    <xdr:graphicFrame macro="">
      <xdr:nvGraphicFramePr>
        <xdr:cNvPr id="6" name="Graf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419100</xdr:colOff>
      <xdr:row>19</xdr:row>
      <xdr:rowOff>95250</xdr:rowOff>
    </xdr:from>
    <xdr:to>
      <xdr:col>12</xdr:col>
      <xdr:colOff>328613</xdr:colOff>
      <xdr:row>33</xdr:row>
      <xdr:rowOff>157163</xdr:rowOff>
    </xdr:to>
    <xdr:graphicFrame macro="">
      <xdr:nvGraphicFramePr>
        <xdr:cNvPr id="7" name="Graf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428625</xdr:colOff>
      <xdr:row>9</xdr:row>
      <xdr:rowOff>104775</xdr:rowOff>
    </xdr:from>
    <xdr:to>
      <xdr:col>13</xdr:col>
      <xdr:colOff>309563</xdr:colOff>
      <xdr:row>25</xdr:row>
      <xdr:rowOff>11906</xdr:rowOff>
    </xdr:to>
    <xdr:graphicFrame macro="">
      <xdr:nvGraphicFramePr>
        <xdr:cNvPr id="5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271462</xdr:colOff>
      <xdr:row>2</xdr:row>
      <xdr:rowOff>80961</xdr:rowOff>
    </xdr:from>
    <xdr:to>
      <xdr:col>4</xdr:col>
      <xdr:colOff>19050</xdr:colOff>
      <xdr:row>17</xdr:row>
      <xdr:rowOff>28574</xdr:rowOff>
    </xdr:to>
    <xdr:graphicFrame macro="">
      <xdr:nvGraphicFramePr>
        <xdr:cNvPr id="6" name="Graf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577215</xdr:colOff>
      <xdr:row>1</xdr:row>
      <xdr:rowOff>166687</xdr:rowOff>
    </xdr:from>
    <xdr:to>
      <xdr:col>16</xdr:col>
      <xdr:colOff>110491</xdr:colOff>
      <xdr:row>28</xdr:row>
      <xdr:rowOff>7621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44822</xdr:colOff>
      <xdr:row>2</xdr:row>
      <xdr:rowOff>57148</xdr:rowOff>
    </xdr:from>
    <xdr:to>
      <xdr:col>17</xdr:col>
      <xdr:colOff>190500</xdr:colOff>
      <xdr:row>29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570547</xdr:colOff>
      <xdr:row>0</xdr:row>
      <xdr:rowOff>142874</xdr:rowOff>
    </xdr:from>
    <xdr:to>
      <xdr:col>10</xdr:col>
      <xdr:colOff>308610</xdr:colOff>
      <xdr:row>16</xdr:row>
      <xdr:rowOff>7619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553402</xdr:colOff>
      <xdr:row>16</xdr:row>
      <xdr:rowOff>130492</xdr:rowOff>
    </xdr:from>
    <xdr:to>
      <xdr:col>10</xdr:col>
      <xdr:colOff>253365</xdr:colOff>
      <xdr:row>31</xdr:row>
      <xdr:rowOff>30480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-Disk_zal/Prac/2016_VYBAVOVANIE/MV_V_CISLACH_MIGRACIA/SKUSKA_GRAFOV/K&#243;pia%20-%20MIGRACIA_PODKLAD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_CTZ"/>
      <sheetName val="IMM_CB"/>
      <sheetName val="IMM_PR"/>
      <sheetName val="EM_CTZ"/>
      <sheetName val="EM_NR"/>
      <sheetName val="A_CTZ"/>
      <sheetName val="L_CTZ"/>
      <sheetName val="SO"/>
      <sheetName val="KN"/>
      <sheetName val="Grafy SO a KN"/>
      <sheetName val="GRAFY_ŠO"/>
      <sheetName val="IMM_E__hl.skup."/>
      <sheetName val="Hárok2"/>
      <sheetName val="IMM_KRAJINY"/>
      <sheetName val="EM_KRAJINY"/>
      <sheetName val="PYRAMIDA_DOMA"/>
      <sheetName val="Hárok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2">
          <cell r="A2" t="str">
            <v>AF</v>
          </cell>
          <cell r="B2">
            <v>4</v>
          </cell>
          <cell r="C2">
            <v>31778</v>
          </cell>
          <cell r="D2">
            <v>0</v>
          </cell>
          <cell r="E2">
            <v>31821</v>
          </cell>
          <cell r="F2">
            <v>40451</v>
          </cell>
          <cell r="G2" t="str">
            <v>Afganská islamská republika</v>
          </cell>
          <cell r="H2" t="str">
            <v>Afganistan</v>
          </cell>
          <cell r="I2" t="str">
            <v>Islamic Republic of Afghanistan</v>
          </cell>
          <cell r="J2" t="str">
            <v>Afghanistan</v>
          </cell>
        </row>
        <row r="3">
          <cell r="A3" t="str">
            <v>AL</v>
          </cell>
          <cell r="B3">
            <v>8</v>
          </cell>
          <cell r="C3">
            <v>31778</v>
          </cell>
          <cell r="D3">
            <v>0</v>
          </cell>
          <cell r="E3">
            <v>31821</v>
          </cell>
          <cell r="F3">
            <v>33970</v>
          </cell>
          <cell r="G3" t="str">
            <v>Albánska republika</v>
          </cell>
          <cell r="H3" t="str">
            <v>Albánsko</v>
          </cell>
          <cell r="I3" t="str">
            <v>Republic of Albania</v>
          </cell>
          <cell r="J3" t="str">
            <v>Albania</v>
          </cell>
        </row>
        <row r="4">
          <cell r="A4" t="str">
            <v>AQ</v>
          </cell>
          <cell r="B4">
            <v>10</v>
          </cell>
          <cell r="C4">
            <v>33970</v>
          </cell>
          <cell r="D4">
            <v>0</v>
          </cell>
          <cell r="E4">
            <v>33994</v>
          </cell>
          <cell r="F4">
            <v>33994</v>
          </cell>
          <cell r="G4" t="str">
            <v>Antarktída</v>
          </cell>
          <cell r="H4" t="str">
            <v>Antarktída</v>
          </cell>
          <cell r="I4" t="str">
            <v>Antarctica</v>
          </cell>
          <cell r="J4" t="str">
            <v>Antarctica</v>
          </cell>
        </row>
        <row r="5">
          <cell r="A5" t="str">
            <v>DZ</v>
          </cell>
          <cell r="B5">
            <v>12</v>
          </cell>
          <cell r="C5">
            <v>31778</v>
          </cell>
          <cell r="D5">
            <v>0</v>
          </cell>
          <cell r="E5">
            <v>31821</v>
          </cell>
          <cell r="F5">
            <v>37798</v>
          </cell>
          <cell r="G5" t="str">
            <v>Alžírska demokratická ľudová republika</v>
          </cell>
          <cell r="H5" t="str">
            <v>Alžírsko</v>
          </cell>
          <cell r="I5" t="str">
            <v>People`s Democratic Republic of Algeria</v>
          </cell>
          <cell r="J5" t="str">
            <v>Algeria</v>
          </cell>
        </row>
        <row r="6">
          <cell r="A6" t="str">
            <v>AS</v>
          </cell>
          <cell r="B6">
            <v>16</v>
          </cell>
          <cell r="C6">
            <v>31778</v>
          </cell>
          <cell r="D6">
            <v>0</v>
          </cell>
          <cell r="E6">
            <v>31821</v>
          </cell>
          <cell r="F6">
            <v>40451</v>
          </cell>
          <cell r="G6" t="str">
            <v>Teritórium Americkej Samoy</v>
          </cell>
          <cell r="H6" t="str">
            <v>Americká Samoa</v>
          </cell>
          <cell r="I6" t="str">
            <v>Territory of American Samoa</v>
          </cell>
          <cell r="J6" t="str">
            <v>American Samoa</v>
          </cell>
        </row>
        <row r="7">
          <cell r="A7" t="str">
            <v>AD</v>
          </cell>
          <cell r="B7">
            <v>20</v>
          </cell>
          <cell r="C7">
            <v>31778</v>
          </cell>
          <cell r="D7">
            <v>0</v>
          </cell>
          <cell r="E7">
            <v>31821</v>
          </cell>
          <cell r="F7">
            <v>34474</v>
          </cell>
          <cell r="G7" t="str">
            <v>Andorrské kniežatstvo</v>
          </cell>
          <cell r="H7" t="str">
            <v>Andorra</v>
          </cell>
          <cell r="I7" t="str">
            <v>Principality of Andorra</v>
          </cell>
          <cell r="J7" t="str">
            <v>Andorra</v>
          </cell>
        </row>
        <row r="8">
          <cell r="A8" t="str">
            <v>AO</v>
          </cell>
          <cell r="B8">
            <v>24</v>
          </cell>
          <cell r="C8">
            <v>33970</v>
          </cell>
          <cell r="D8">
            <v>0</v>
          </cell>
          <cell r="E8">
            <v>33994</v>
          </cell>
          <cell r="F8">
            <v>33994</v>
          </cell>
          <cell r="G8" t="str">
            <v>Angolská republika</v>
          </cell>
          <cell r="H8" t="str">
            <v>Angola</v>
          </cell>
          <cell r="I8" t="str">
            <v>Republic of Angola</v>
          </cell>
          <cell r="J8" t="str">
            <v>Angola</v>
          </cell>
        </row>
        <row r="9">
          <cell r="A9" t="str">
            <v>AG</v>
          </cell>
          <cell r="B9">
            <v>28</v>
          </cell>
          <cell r="C9">
            <v>31778</v>
          </cell>
          <cell r="D9">
            <v>0</v>
          </cell>
          <cell r="E9">
            <v>31821</v>
          </cell>
          <cell r="F9">
            <v>33970</v>
          </cell>
          <cell r="G9" t="str">
            <v>Antigua a Barbuda</v>
          </cell>
          <cell r="H9" t="str">
            <v>Antigua a Barbuda</v>
          </cell>
          <cell r="I9" t="str">
            <v>Antigua and Barbuda</v>
          </cell>
          <cell r="J9" t="str">
            <v>Antigua and Barbuda</v>
          </cell>
        </row>
        <row r="10">
          <cell r="A10" t="str">
            <v>AZ</v>
          </cell>
          <cell r="B10">
            <v>31</v>
          </cell>
          <cell r="C10">
            <v>33970</v>
          </cell>
          <cell r="D10">
            <v>0</v>
          </cell>
          <cell r="E10">
            <v>33970</v>
          </cell>
          <cell r="F10">
            <v>37798</v>
          </cell>
          <cell r="G10" t="str">
            <v>Azerbajdžanská republika</v>
          </cell>
          <cell r="H10" t="str">
            <v>Azerbajdžan</v>
          </cell>
          <cell r="I10" t="str">
            <v>Republic of Azerbaijan</v>
          </cell>
          <cell r="J10" t="str">
            <v>Azerbaijan</v>
          </cell>
        </row>
        <row r="11">
          <cell r="A11" t="str">
            <v>AR</v>
          </cell>
          <cell r="B11">
            <v>32</v>
          </cell>
          <cell r="C11">
            <v>31778</v>
          </cell>
          <cell r="D11">
            <v>0</v>
          </cell>
          <cell r="E11">
            <v>31821</v>
          </cell>
          <cell r="F11">
            <v>33970</v>
          </cell>
          <cell r="G11" t="str">
            <v>Argentínska republika</v>
          </cell>
          <cell r="H11" t="str">
            <v>Argentína</v>
          </cell>
          <cell r="I11" t="str">
            <v>Argentine Republic</v>
          </cell>
          <cell r="J11" t="str">
            <v>Argentina</v>
          </cell>
        </row>
        <row r="12">
          <cell r="A12" t="str">
            <v>AU</v>
          </cell>
          <cell r="B12">
            <v>36</v>
          </cell>
          <cell r="C12">
            <v>31778</v>
          </cell>
          <cell r="D12">
            <v>0</v>
          </cell>
          <cell r="E12">
            <v>31821</v>
          </cell>
          <cell r="F12">
            <v>37797</v>
          </cell>
          <cell r="G12" t="str">
            <v>Austrálsky zväz</v>
          </cell>
          <cell r="H12" t="str">
            <v>Austrália</v>
          </cell>
          <cell r="I12" t="str">
            <v>Australia</v>
          </cell>
          <cell r="J12" t="str">
            <v>Australia</v>
          </cell>
        </row>
        <row r="13">
          <cell r="A13" t="str">
            <v>AT</v>
          </cell>
          <cell r="B13">
            <v>40</v>
          </cell>
          <cell r="C13">
            <v>31778</v>
          </cell>
          <cell r="D13">
            <v>0</v>
          </cell>
          <cell r="E13">
            <v>31821</v>
          </cell>
          <cell r="F13">
            <v>33970</v>
          </cell>
          <cell r="G13" t="str">
            <v>Rakúska republika</v>
          </cell>
          <cell r="H13" t="str">
            <v>Rakúsko</v>
          </cell>
          <cell r="I13" t="str">
            <v>Republic of Austria</v>
          </cell>
          <cell r="J13" t="str">
            <v>Austria</v>
          </cell>
        </row>
        <row r="14">
          <cell r="A14" t="str">
            <v>BS</v>
          </cell>
          <cell r="B14">
            <v>44</v>
          </cell>
          <cell r="C14">
            <v>31778</v>
          </cell>
          <cell r="D14">
            <v>0</v>
          </cell>
          <cell r="E14">
            <v>31821</v>
          </cell>
          <cell r="F14">
            <v>37798</v>
          </cell>
          <cell r="G14" t="str">
            <v>Bahamské spoločenstvo</v>
          </cell>
          <cell r="H14" t="str">
            <v>Bahamy</v>
          </cell>
          <cell r="I14" t="str">
            <v>Commonwealth of The Bahamas</v>
          </cell>
          <cell r="J14" t="str">
            <v>Bahamas</v>
          </cell>
        </row>
        <row r="15">
          <cell r="A15" t="str">
            <v>BH</v>
          </cell>
          <cell r="B15">
            <v>48</v>
          </cell>
          <cell r="C15">
            <v>31778</v>
          </cell>
          <cell r="D15">
            <v>0</v>
          </cell>
          <cell r="E15">
            <v>31821</v>
          </cell>
          <cell r="F15">
            <v>39275</v>
          </cell>
          <cell r="G15" t="str">
            <v>Bahrajnské kráľovstvo</v>
          </cell>
          <cell r="H15" t="str">
            <v>Bahrajn</v>
          </cell>
          <cell r="I15" t="str">
            <v>Kingdom of Bahrain</v>
          </cell>
          <cell r="J15" t="str">
            <v>Bahrain</v>
          </cell>
        </row>
        <row r="16">
          <cell r="A16" t="str">
            <v>BD</v>
          </cell>
          <cell r="B16">
            <v>50</v>
          </cell>
          <cell r="C16">
            <v>31778</v>
          </cell>
          <cell r="D16">
            <v>0</v>
          </cell>
          <cell r="E16">
            <v>31821</v>
          </cell>
          <cell r="F16">
            <v>33970</v>
          </cell>
          <cell r="G16" t="str">
            <v>Bangladéšska ľudová republika</v>
          </cell>
          <cell r="H16" t="str">
            <v>Bangladéš</v>
          </cell>
          <cell r="I16" t="str">
            <v>People`s Republic of Bangladesh</v>
          </cell>
          <cell r="J16" t="str">
            <v>Bangladesh</v>
          </cell>
        </row>
        <row r="17">
          <cell r="A17" t="str">
            <v>AM</v>
          </cell>
          <cell r="B17">
            <v>51</v>
          </cell>
          <cell r="C17">
            <v>33970</v>
          </cell>
          <cell r="D17">
            <v>0</v>
          </cell>
          <cell r="E17">
            <v>33970</v>
          </cell>
          <cell r="F17">
            <v>33970</v>
          </cell>
          <cell r="G17" t="str">
            <v>Arménska republika</v>
          </cell>
          <cell r="H17" t="str">
            <v>Arménsko</v>
          </cell>
          <cell r="I17" t="str">
            <v>Republic of Armenia</v>
          </cell>
          <cell r="J17" t="str">
            <v>Armenia</v>
          </cell>
        </row>
        <row r="18">
          <cell r="A18" t="str">
            <v>BB</v>
          </cell>
          <cell r="B18">
            <v>52</v>
          </cell>
          <cell r="C18">
            <v>31778</v>
          </cell>
          <cell r="D18">
            <v>0</v>
          </cell>
          <cell r="E18">
            <v>31821</v>
          </cell>
          <cell r="F18">
            <v>33970</v>
          </cell>
          <cell r="G18" t="str">
            <v>Barbados</v>
          </cell>
          <cell r="H18" t="str">
            <v>Barbados</v>
          </cell>
          <cell r="I18" t="str">
            <v>Barbados</v>
          </cell>
          <cell r="J18" t="str">
            <v>Barbados</v>
          </cell>
        </row>
        <row r="19">
          <cell r="A19" t="str">
            <v>BE</v>
          </cell>
          <cell r="B19">
            <v>56</v>
          </cell>
          <cell r="C19">
            <v>31778</v>
          </cell>
          <cell r="D19">
            <v>0</v>
          </cell>
          <cell r="E19">
            <v>31821</v>
          </cell>
          <cell r="F19">
            <v>33970</v>
          </cell>
          <cell r="G19" t="str">
            <v>Belgické kráľovstvo</v>
          </cell>
          <cell r="H19" t="str">
            <v>Belgicko</v>
          </cell>
          <cell r="I19" t="str">
            <v>Kingdom of Belgium</v>
          </cell>
          <cell r="J19" t="str">
            <v>Belgium</v>
          </cell>
        </row>
        <row r="20">
          <cell r="A20" t="str">
            <v>BM</v>
          </cell>
          <cell r="B20">
            <v>60</v>
          </cell>
          <cell r="C20">
            <v>31778</v>
          </cell>
          <cell r="D20">
            <v>0</v>
          </cell>
          <cell r="E20">
            <v>31821</v>
          </cell>
          <cell r="F20">
            <v>34264</v>
          </cell>
          <cell r="G20" t="str">
            <v>Bermudy</v>
          </cell>
          <cell r="H20" t="str">
            <v>Bermudy</v>
          </cell>
          <cell r="I20" t="str">
            <v>Bermuda</v>
          </cell>
          <cell r="J20" t="str">
            <v>Bermuda</v>
          </cell>
        </row>
        <row r="21">
          <cell r="A21" t="str">
            <v>BT</v>
          </cell>
          <cell r="B21">
            <v>64</v>
          </cell>
          <cell r="C21">
            <v>31778</v>
          </cell>
          <cell r="D21">
            <v>0</v>
          </cell>
          <cell r="E21">
            <v>31821</v>
          </cell>
          <cell r="F21">
            <v>33970</v>
          </cell>
          <cell r="G21" t="str">
            <v>Bhutánske kráľovstvo</v>
          </cell>
          <cell r="H21" t="str">
            <v>Bhután</v>
          </cell>
          <cell r="I21" t="str">
            <v>Kingdom of Bhutan</v>
          </cell>
          <cell r="J21" t="str">
            <v>Bhutan</v>
          </cell>
        </row>
        <row r="22">
          <cell r="A22" t="str">
            <v>BO</v>
          </cell>
          <cell r="B22">
            <v>68</v>
          </cell>
          <cell r="C22">
            <v>31778</v>
          </cell>
          <cell r="D22">
            <v>0</v>
          </cell>
          <cell r="E22">
            <v>31821</v>
          </cell>
          <cell r="F22">
            <v>40451</v>
          </cell>
          <cell r="G22" t="str">
            <v>Bolívijský mnohonárodný štát</v>
          </cell>
          <cell r="H22" t="str">
            <v>Bolívia</v>
          </cell>
          <cell r="I22" t="str">
            <v>Plurinational State of Bolivia</v>
          </cell>
          <cell r="J22" t="str">
            <v>Bolivia (Plurinat.State)</v>
          </cell>
        </row>
        <row r="23">
          <cell r="A23" t="str">
            <v>BA</v>
          </cell>
          <cell r="B23">
            <v>70</v>
          </cell>
          <cell r="C23">
            <v>33970</v>
          </cell>
          <cell r="D23">
            <v>0</v>
          </cell>
          <cell r="E23">
            <v>33970</v>
          </cell>
          <cell r="F23">
            <v>39275</v>
          </cell>
          <cell r="G23" t="str">
            <v>Bosna a Hercegovina</v>
          </cell>
          <cell r="H23" t="str">
            <v>Bosna a Hercegovina</v>
          </cell>
          <cell r="I23" t="str">
            <v>Bosnia and Herzegovina</v>
          </cell>
          <cell r="J23" t="str">
            <v>Bosnia and Herzegovina</v>
          </cell>
        </row>
        <row r="24">
          <cell r="A24" t="str">
            <v>BW</v>
          </cell>
          <cell r="B24">
            <v>72</v>
          </cell>
          <cell r="C24">
            <v>31778</v>
          </cell>
          <cell r="D24">
            <v>0</v>
          </cell>
          <cell r="E24">
            <v>31821</v>
          </cell>
          <cell r="F24">
            <v>33970</v>
          </cell>
          <cell r="G24" t="str">
            <v>Botswanská republika</v>
          </cell>
          <cell r="H24" t="str">
            <v>Botswana</v>
          </cell>
          <cell r="I24" t="str">
            <v>Republic of Botswana</v>
          </cell>
          <cell r="J24" t="str">
            <v>Botswana</v>
          </cell>
        </row>
        <row r="25">
          <cell r="A25" t="str">
            <v>BV</v>
          </cell>
          <cell r="B25">
            <v>74</v>
          </cell>
          <cell r="C25">
            <v>31778</v>
          </cell>
          <cell r="D25">
            <v>0</v>
          </cell>
          <cell r="E25">
            <v>31821</v>
          </cell>
          <cell r="F25">
            <v>33970</v>
          </cell>
          <cell r="G25" t="str">
            <v>Bouvetov ostrov</v>
          </cell>
          <cell r="H25" t="str">
            <v>Bouvetov ostrov</v>
          </cell>
          <cell r="I25" t="str">
            <v>Bouvet Island</v>
          </cell>
          <cell r="J25" t="str">
            <v>Bouvet Island</v>
          </cell>
        </row>
        <row r="26">
          <cell r="A26" t="str">
            <v>BR</v>
          </cell>
          <cell r="B26">
            <v>76</v>
          </cell>
          <cell r="C26">
            <v>31778</v>
          </cell>
          <cell r="D26">
            <v>0</v>
          </cell>
          <cell r="E26">
            <v>31821</v>
          </cell>
          <cell r="F26">
            <v>33970</v>
          </cell>
          <cell r="G26" t="str">
            <v>Brazílska federatívna republika</v>
          </cell>
          <cell r="H26" t="str">
            <v>Brazília</v>
          </cell>
          <cell r="I26" t="str">
            <v>Federative Republic of Brazil</v>
          </cell>
          <cell r="J26" t="str">
            <v>Brazil</v>
          </cell>
        </row>
        <row r="27">
          <cell r="A27" t="str">
            <v>BZ</v>
          </cell>
          <cell r="B27">
            <v>84</v>
          </cell>
          <cell r="C27">
            <v>31778</v>
          </cell>
          <cell r="D27">
            <v>0</v>
          </cell>
          <cell r="E27">
            <v>31821</v>
          </cell>
          <cell r="F27">
            <v>33970</v>
          </cell>
          <cell r="G27" t="str">
            <v>Belize</v>
          </cell>
          <cell r="H27" t="str">
            <v>Belize</v>
          </cell>
          <cell r="I27" t="str">
            <v>Belize</v>
          </cell>
          <cell r="J27" t="str">
            <v>Belize</v>
          </cell>
        </row>
        <row r="28">
          <cell r="A28" t="str">
            <v>IO</v>
          </cell>
          <cell r="B28">
            <v>86</v>
          </cell>
          <cell r="C28">
            <v>31778</v>
          </cell>
          <cell r="D28">
            <v>0</v>
          </cell>
          <cell r="E28">
            <v>31821</v>
          </cell>
          <cell r="F28">
            <v>39275</v>
          </cell>
          <cell r="G28" t="str">
            <v>Britské indickooceánske územie</v>
          </cell>
          <cell r="H28" t="str">
            <v>Brit.indickooceán.územie</v>
          </cell>
          <cell r="I28" t="str">
            <v>British Indian Ocean Territory</v>
          </cell>
          <cell r="J28" t="str">
            <v>British Ind.Ocean Terr.</v>
          </cell>
        </row>
        <row r="29">
          <cell r="A29" t="str">
            <v>SB</v>
          </cell>
          <cell r="B29">
            <v>90</v>
          </cell>
          <cell r="C29">
            <v>31778</v>
          </cell>
          <cell r="D29">
            <v>0</v>
          </cell>
          <cell r="E29">
            <v>31821</v>
          </cell>
          <cell r="F29">
            <v>33970</v>
          </cell>
          <cell r="G29" t="str">
            <v>Šalamúnove ostrovy</v>
          </cell>
          <cell r="H29" t="str">
            <v>Šalamúnove ostrovy</v>
          </cell>
          <cell r="I29" t="str">
            <v>Solomon Islands</v>
          </cell>
          <cell r="J29" t="str">
            <v>Solomon Islands</v>
          </cell>
        </row>
        <row r="30">
          <cell r="A30" t="str">
            <v>VG</v>
          </cell>
          <cell r="B30">
            <v>92</v>
          </cell>
          <cell r="C30">
            <v>31778</v>
          </cell>
          <cell r="D30">
            <v>0</v>
          </cell>
          <cell r="E30">
            <v>31821</v>
          </cell>
          <cell r="F30">
            <v>39275</v>
          </cell>
          <cell r="G30" t="str">
            <v>Britské Panenské ostrovy</v>
          </cell>
          <cell r="H30" t="str">
            <v>Britské Panenské ostr.</v>
          </cell>
          <cell r="I30" t="str">
            <v>British Virgin Islands</v>
          </cell>
          <cell r="J30" t="str">
            <v>Virgin Islands, British</v>
          </cell>
        </row>
        <row r="31">
          <cell r="A31" t="str">
            <v>BN</v>
          </cell>
          <cell r="B31">
            <v>96</v>
          </cell>
          <cell r="C31">
            <v>31778</v>
          </cell>
          <cell r="D31">
            <v>0</v>
          </cell>
          <cell r="E31">
            <v>31821</v>
          </cell>
          <cell r="F31">
            <v>37797</v>
          </cell>
          <cell r="G31" t="str">
            <v>Brunejsko-darussalamský štát</v>
          </cell>
          <cell r="H31" t="str">
            <v>Brunej</v>
          </cell>
          <cell r="I31" t="str">
            <v>Brunei Darussalam</v>
          </cell>
          <cell r="J31" t="str">
            <v>Brunei Darussalam</v>
          </cell>
        </row>
        <row r="32">
          <cell r="A32" t="str">
            <v>BG</v>
          </cell>
          <cell r="B32">
            <v>100</v>
          </cell>
          <cell r="C32">
            <v>31778</v>
          </cell>
          <cell r="D32">
            <v>0</v>
          </cell>
          <cell r="E32">
            <v>31821</v>
          </cell>
          <cell r="F32">
            <v>33970</v>
          </cell>
          <cell r="G32" t="str">
            <v>Bulharská republika</v>
          </cell>
          <cell r="H32" t="str">
            <v>Bulharsko</v>
          </cell>
          <cell r="I32" t="str">
            <v>Republic of Bulgaria</v>
          </cell>
          <cell r="J32" t="str">
            <v>Bulgaria</v>
          </cell>
        </row>
        <row r="33">
          <cell r="A33" t="str">
            <v>MM</v>
          </cell>
          <cell r="B33">
            <v>104</v>
          </cell>
          <cell r="C33">
            <v>31778</v>
          </cell>
          <cell r="D33">
            <v>0</v>
          </cell>
          <cell r="E33">
            <v>31821</v>
          </cell>
          <cell r="F33">
            <v>37797</v>
          </cell>
          <cell r="G33" t="str">
            <v>Mjanmarský zväz</v>
          </cell>
          <cell r="H33" t="str">
            <v>Mjanmarsko</v>
          </cell>
          <cell r="I33" t="str">
            <v>Union of Myanmar</v>
          </cell>
          <cell r="J33" t="str">
            <v>Myanmar</v>
          </cell>
        </row>
        <row r="34">
          <cell r="A34" t="str">
            <v>BI</v>
          </cell>
          <cell r="B34">
            <v>108</v>
          </cell>
          <cell r="C34">
            <v>31778</v>
          </cell>
          <cell r="D34">
            <v>0</v>
          </cell>
          <cell r="E34">
            <v>31821</v>
          </cell>
          <cell r="F34">
            <v>34264</v>
          </cell>
          <cell r="G34" t="str">
            <v>Burundská republika</v>
          </cell>
          <cell r="H34" t="str">
            <v>Burundi</v>
          </cell>
          <cell r="I34" t="str">
            <v>Republic of Burundi</v>
          </cell>
          <cell r="J34" t="str">
            <v>Burundi</v>
          </cell>
        </row>
        <row r="35">
          <cell r="A35" t="str">
            <v>BY</v>
          </cell>
          <cell r="B35">
            <v>112</v>
          </cell>
          <cell r="C35">
            <v>31778</v>
          </cell>
          <cell r="D35">
            <v>0</v>
          </cell>
          <cell r="E35">
            <v>31821</v>
          </cell>
          <cell r="F35">
            <v>34474</v>
          </cell>
          <cell r="G35" t="str">
            <v>Bieloruská republika</v>
          </cell>
          <cell r="H35" t="str">
            <v>Bielorusko</v>
          </cell>
          <cell r="I35" t="str">
            <v>Republic of Belarus</v>
          </cell>
          <cell r="J35" t="str">
            <v>Belarus</v>
          </cell>
        </row>
        <row r="36">
          <cell r="A36" t="str">
            <v>KH</v>
          </cell>
          <cell r="B36">
            <v>116</v>
          </cell>
          <cell r="C36">
            <v>31778</v>
          </cell>
          <cell r="D36">
            <v>0</v>
          </cell>
          <cell r="E36">
            <v>31821</v>
          </cell>
          <cell r="F36">
            <v>34474</v>
          </cell>
          <cell r="G36" t="str">
            <v>Kambodžské kráľovstvo</v>
          </cell>
          <cell r="H36" t="str">
            <v>Kambodža</v>
          </cell>
          <cell r="I36" t="str">
            <v>Kingdom of Cambodia</v>
          </cell>
          <cell r="J36" t="str">
            <v>Cambodia</v>
          </cell>
        </row>
        <row r="37">
          <cell r="A37" t="str">
            <v>CM</v>
          </cell>
          <cell r="B37">
            <v>120</v>
          </cell>
          <cell r="C37">
            <v>31778</v>
          </cell>
          <cell r="D37">
            <v>0</v>
          </cell>
          <cell r="E37">
            <v>31821</v>
          </cell>
          <cell r="F37">
            <v>33970</v>
          </cell>
          <cell r="G37" t="str">
            <v>Kamerunská republika</v>
          </cell>
          <cell r="H37" t="str">
            <v>Kamerun</v>
          </cell>
          <cell r="I37" t="str">
            <v>Republic of Cameroon</v>
          </cell>
          <cell r="J37" t="str">
            <v>Cameroon</v>
          </cell>
        </row>
        <row r="38">
          <cell r="A38" t="str">
            <v>CA</v>
          </cell>
          <cell r="B38">
            <v>124</v>
          </cell>
          <cell r="C38">
            <v>31778</v>
          </cell>
          <cell r="D38">
            <v>0</v>
          </cell>
          <cell r="E38">
            <v>31821</v>
          </cell>
          <cell r="F38">
            <v>33970</v>
          </cell>
          <cell r="G38" t="str">
            <v>Kanada</v>
          </cell>
          <cell r="H38" t="str">
            <v>Kanada</v>
          </cell>
          <cell r="I38" t="str">
            <v>Canada</v>
          </cell>
          <cell r="J38" t="str">
            <v>Canada</v>
          </cell>
        </row>
        <row r="39">
          <cell r="A39" t="str">
            <v>CV</v>
          </cell>
          <cell r="B39">
            <v>132</v>
          </cell>
          <cell r="C39">
            <v>31778</v>
          </cell>
          <cell r="D39">
            <v>0</v>
          </cell>
          <cell r="E39">
            <v>31821</v>
          </cell>
          <cell r="F39">
            <v>33970</v>
          </cell>
          <cell r="G39" t="str">
            <v>Kapverdská republika</v>
          </cell>
          <cell r="H39" t="str">
            <v>Kapverdy</v>
          </cell>
          <cell r="I39" t="str">
            <v>Republic of Cape Verde</v>
          </cell>
          <cell r="J39" t="str">
            <v>Cape Verde</v>
          </cell>
        </row>
        <row r="40">
          <cell r="A40" t="str">
            <v>KY</v>
          </cell>
          <cell r="B40">
            <v>136</v>
          </cell>
          <cell r="C40">
            <v>31778</v>
          </cell>
          <cell r="D40">
            <v>0</v>
          </cell>
          <cell r="E40">
            <v>31821</v>
          </cell>
          <cell r="F40">
            <v>34264</v>
          </cell>
          <cell r="G40" t="str">
            <v>Kajmanie ostrovy</v>
          </cell>
          <cell r="H40" t="str">
            <v>Kajmanie ostrovy</v>
          </cell>
          <cell r="I40" t="str">
            <v>Cayman Islands</v>
          </cell>
          <cell r="J40" t="str">
            <v>Cayman Islands</v>
          </cell>
        </row>
        <row r="41">
          <cell r="A41" t="str">
            <v>CF</v>
          </cell>
          <cell r="B41">
            <v>140</v>
          </cell>
          <cell r="C41">
            <v>31778</v>
          </cell>
          <cell r="D41">
            <v>0</v>
          </cell>
          <cell r="E41">
            <v>31821</v>
          </cell>
          <cell r="F41">
            <v>33970</v>
          </cell>
          <cell r="G41" t="str">
            <v>Stredoafrická republika</v>
          </cell>
          <cell r="H41" t="str">
            <v>Stredoafrická republika</v>
          </cell>
          <cell r="I41" t="str">
            <v>Central African Republic</v>
          </cell>
          <cell r="J41" t="str">
            <v>Central African Rep.</v>
          </cell>
        </row>
        <row r="42">
          <cell r="A42" t="str">
            <v>LK</v>
          </cell>
          <cell r="B42">
            <v>144</v>
          </cell>
          <cell r="C42">
            <v>31778</v>
          </cell>
          <cell r="D42">
            <v>0</v>
          </cell>
          <cell r="E42">
            <v>31821</v>
          </cell>
          <cell r="F42">
            <v>33970</v>
          </cell>
          <cell r="G42" t="str">
            <v>Srílanská demokratická socialistická republika</v>
          </cell>
          <cell r="H42" t="str">
            <v>Srí Lanka</v>
          </cell>
          <cell r="I42" t="str">
            <v>Democratic Socialist Republic of Sri Lanka</v>
          </cell>
          <cell r="J42" t="str">
            <v>Sri Lanka</v>
          </cell>
        </row>
        <row r="43">
          <cell r="A43" t="str">
            <v>TD</v>
          </cell>
          <cell r="B43">
            <v>148</v>
          </cell>
          <cell r="C43">
            <v>31778</v>
          </cell>
          <cell r="D43">
            <v>0</v>
          </cell>
          <cell r="E43">
            <v>31821</v>
          </cell>
          <cell r="F43">
            <v>33970</v>
          </cell>
          <cell r="G43" t="str">
            <v>Čadská republika</v>
          </cell>
          <cell r="H43" t="str">
            <v>Čad</v>
          </cell>
          <cell r="I43" t="str">
            <v>Republic of Chad</v>
          </cell>
          <cell r="J43" t="str">
            <v>Chad</v>
          </cell>
        </row>
        <row r="44">
          <cell r="A44" t="str">
            <v>CL</v>
          </cell>
          <cell r="B44">
            <v>152</v>
          </cell>
          <cell r="C44">
            <v>31778</v>
          </cell>
          <cell r="D44">
            <v>0</v>
          </cell>
          <cell r="E44">
            <v>31821</v>
          </cell>
          <cell r="F44">
            <v>37797</v>
          </cell>
          <cell r="G44" t="str">
            <v>Čilská republika</v>
          </cell>
          <cell r="H44" t="str">
            <v>Čile</v>
          </cell>
          <cell r="I44" t="str">
            <v>Republic of Chile</v>
          </cell>
          <cell r="J44" t="str">
            <v>Chile</v>
          </cell>
        </row>
        <row r="45">
          <cell r="A45" t="str">
            <v>CN</v>
          </cell>
          <cell r="B45">
            <v>156</v>
          </cell>
          <cell r="C45">
            <v>31778</v>
          </cell>
          <cell r="D45">
            <v>0</v>
          </cell>
          <cell r="E45">
            <v>31821</v>
          </cell>
          <cell r="F45">
            <v>40451</v>
          </cell>
          <cell r="G45" t="str">
            <v>Čínska ľudová republika</v>
          </cell>
          <cell r="H45" t="str">
            <v>Čína</v>
          </cell>
          <cell r="I45" t="str">
            <v>People's Republic of China</v>
          </cell>
          <cell r="J45" t="str">
            <v>China</v>
          </cell>
        </row>
        <row r="46">
          <cell r="A46" t="str">
            <v>TW</v>
          </cell>
          <cell r="B46">
            <v>158</v>
          </cell>
          <cell r="C46">
            <v>31778</v>
          </cell>
          <cell r="D46">
            <v>0</v>
          </cell>
          <cell r="E46">
            <v>31821</v>
          </cell>
          <cell r="F46">
            <v>40564</v>
          </cell>
          <cell r="G46" t="str">
            <v>Čínska republika</v>
          </cell>
          <cell r="H46" t="str">
            <v>Taiwan</v>
          </cell>
          <cell r="I46" t="str">
            <v>Republic of China</v>
          </cell>
          <cell r="J46" t="str">
            <v>Taiwan</v>
          </cell>
        </row>
        <row r="47">
          <cell r="A47" t="str">
            <v>CX</v>
          </cell>
          <cell r="B47">
            <v>162</v>
          </cell>
          <cell r="C47">
            <v>31778</v>
          </cell>
          <cell r="D47">
            <v>0</v>
          </cell>
          <cell r="E47">
            <v>31821</v>
          </cell>
          <cell r="F47">
            <v>40451</v>
          </cell>
          <cell r="G47" t="str">
            <v>Teritórium Vianočného ostrova</v>
          </cell>
          <cell r="H47" t="str">
            <v>Vianočný ostrov</v>
          </cell>
          <cell r="I47" t="str">
            <v>Christmas Island Territory</v>
          </cell>
          <cell r="J47" t="str">
            <v>Christmas Island</v>
          </cell>
        </row>
        <row r="48">
          <cell r="A48" t="str">
            <v>CC</v>
          </cell>
          <cell r="B48">
            <v>166</v>
          </cell>
          <cell r="C48">
            <v>31778</v>
          </cell>
          <cell r="D48">
            <v>0</v>
          </cell>
          <cell r="E48">
            <v>31821</v>
          </cell>
          <cell r="F48">
            <v>40451</v>
          </cell>
          <cell r="G48" t="str">
            <v>Teritórium Kokosových ostrovov</v>
          </cell>
          <cell r="H48" t="str">
            <v>Kokosové ostrovy</v>
          </cell>
          <cell r="I48" t="str">
            <v>Territory of Cocos (Keeling) Islands</v>
          </cell>
          <cell r="J48" t="str">
            <v>Cocos (Keeling) Islands</v>
          </cell>
        </row>
        <row r="49">
          <cell r="A49" t="str">
            <v>CO</v>
          </cell>
          <cell r="B49">
            <v>170</v>
          </cell>
          <cell r="C49">
            <v>31778</v>
          </cell>
          <cell r="D49">
            <v>0</v>
          </cell>
          <cell r="E49">
            <v>31821</v>
          </cell>
          <cell r="F49">
            <v>33970</v>
          </cell>
          <cell r="G49" t="str">
            <v>Kolumbijská republika</v>
          </cell>
          <cell r="H49" t="str">
            <v>Kolumbia</v>
          </cell>
          <cell r="I49" t="str">
            <v>Republic of Colombia</v>
          </cell>
          <cell r="J49" t="str">
            <v>Colombia</v>
          </cell>
        </row>
        <row r="50">
          <cell r="A50" t="str">
            <v>KM</v>
          </cell>
          <cell r="B50">
            <v>174</v>
          </cell>
          <cell r="C50">
            <v>31778</v>
          </cell>
          <cell r="D50">
            <v>0</v>
          </cell>
          <cell r="E50">
            <v>31821</v>
          </cell>
          <cell r="F50">
            <v>39275</v>
          </cell>
          <cell r="G50" t="str">
            <v>Komorský zväz</v>
          </cell>
          <cell r="H50" t="str">
            <v>Komory</v>
          </cell>
          <cell r="I50" t="str">
            <v>Union of the Comoros</v>
          </cell>
          <cell r="J50" t="str">
            <v>Comoros</v>
          </cell>
        </row>
        <row r="51">
          <cell r="A51" t="str">
            <v>YT</v>
          </cell>
          <cell r="B51">
            <v>175</v>
          </cell>
          <cell r="C51">
            <v>33970</v>
          </cell>
          <cell r="D51">
            <v>0</v>
          </cell>
          <cell r="E51">
            <v>34474</v>
          </cell>
          <cell r="F51">
            <v>36019</v>
          </cell>
          <cell r="G51" t="str">
            <v>Mayotte</v>
          </cell>
          <cell r="H51" t="str">
            <v>Mayotte</v>
          </cell>
          <cell r="I51" t="str">
            <v>Mayotte</v>
          </cell>
          <cell r="J51" t="str">
            <v>Mayotte</v>
          </cell>
        </row>
        <row r="52">
          <cell r="A52" t="str">
            <v>CG</v>
          </cell>
          <cell r="B52">
            <v>178</v>
          </cell>
          <cell r="C52">
            <v>31778</v>
          </cell>
          <cell r="D52">
            <v>0</v>
          </cell>
          <cell r="E52">
            <v>31821</v>
          </cell>
          <cell r="F52">
            <v>33970</v>
          </cell>
          <cell r="G52" t="str">
            <v>Konžská republika</v>
          </cell>
          <cell r="H52" t="str">
            <v>Kongo</v>
          </cell>
          <cell r="I52" t="str">
            <v>Republic of the Congo</v>
          </cell>
          <cell r="J52" t="str">
            <v>Congo</v>
          </cell>
        </row>
        <row r="53">
          <cell r="A53" t="str">
            <v>CD</v>
          </cell>
          <cell r="B53">
            <v>180</v>
          </cell>
          <cell r="C53">
            <v>31778</v>
          </cell>
          <cell r="D53">
            <v>0</v>
          </cell>
          <cell r="E53">
            <v>31821</v>
          </cell>
          <cell r="F53">
            <v>40451</v>
          </cell>
          <cell r="G53" t="str">
            <v>Konžská demokratická republika</v>
          </cell>
          <cell r="H53" t="str">
            <v>Kongo (býv. Zair)</v>
          </cell>
          <cell r="I53" t="str">
            <v>Democratic Republic of the Congo</v>
          </cell>
          <cell r="J53" t="str">
            <v>Dem.Rep. of the Congo</v>
          </cell>
        </row>
        <row r="54">
          <cell r="A54" t="str">
            <v>CK</v>
          </cell>
          <cell r="B54">
            <v>184</v>
          </cell>
          <cell r="C54">
            <v>31778</v>
          </cell>
          <cell r="D54">
            <v>0</v>
          </cell>
          <cell r="E54">
            <v>31821</v>
          </cell>
          <cell r="F54">
            <v>34264</v>
          </cell>
          <cell r="G54" t="str">
            <v>Cookove ostrovy</v>
          </cell>
          <cell r="H54" t="str">
            <v>Cookove ostrovy</v>
          </cell>
          <cell r="I54" t="str">
            <v>Cook Islands</v>
          </cell>
          <cell r="J54" t="str">
            <v>Cook Islands</v>
          </cell>
        </row>
        <row r="55">
          <cell r="A55" t="str">
            <v>CR</v>
          </cell>
          <cell r="B55">
            <v>188</v>
          </cell>
          <cell r="C55">
            <v>31778</v>
          </cell>
          <cell r="D55">
            <v>0</v>
          </cell>
          <cell r="E55">
            <v>31821</v>
          </cell>
          <cell r="F55">
            <v>33970</v>
          </cell>
          <cell r="G55" t="str">
            <v>Kostarická republika</v>
          </cell>
          <cell r="H55" t="str">
            <v>Kostarika</v>
          </cell>
          <cell r="I55" t="str">
            <v>Republic of Costa Rica</v>
          </cell>
          <cell r="J55" t="str">
            <v>Costa Rica</v>
          </cell>
        </row>
        <row r="56">
          <cell r="A56" t="str">
            <v>HR</v>
          </cell>
          <cell r="B56">
            <v>191</v>
          </cell>
          <cell r="C56">
            <v>33970</v>
          </cell>
          <cell r="D56">
            <v>0</v>
          </cell>
          <cell r="E56">
            <v>33970</v>
          </cell>
          <cell r="F56">
            <v>34264</v>
          </cell>
          <cell r="G56" t="str">
            <v>Chorvátska republika</v>
          </cell>
          <cell r="H56" t="str">
            <v>Chorvátsko</v>
          </cell>
          <cell r="I56" t="str">
            <v>Republic of Croatia</v>
          </cell>
          <cell r="J56" t="str">
            <v>Croatia</v>
          </cell>
        </row>
        <row r="57">
          <cell r="A57" t="str">
            <v>CU</v>
          </cell>
          <cell r="B57">
            <v>192</v>
          </cell>
          <cell r="C57">
            <v>31778</v>
          </cell>
          <cell r="D57">
            <v>0</v>
          </cell>
          <cell r="E57">
            <v>31821</v>
          </cell>
          <cell r="F57">
            <v>33970</v>
          </cell>
          <cell r="G57" t="str">
            <v>Kubánska republika</v>
          </cell>
          <cell r="H57" t="str">
            <v>Kuba</v>
          </cell>
          <cell r="I57" t="str">
            <v>Republic of Cuba</v>
          </cell>
          <cell r="J57" t="str">
            <v>Cuba</v>
          </cell>
        </row>
        <row r="58">
          <cell r="A58" t="str">
            <v>CY</v>
          </cell>
          <cell r="B58">
            <v>196</v>
          </cell>
          <cell r="C58">
            <v>31778</v>
          </cell>
          <cell r="D58">
            <v>0</v>
          </cell>
          <cell r="E58">
            <v>31821</v>
          </cell>
          <cell r="F58">
            <v>33970</v>
          </cell>
          <cell r="G58" t="str">
            <v>Cyperská republika</v>
          </cell>
          <cell r="H58" t="str">
            <v>Cyprus</v>
          </cell>
          <cell r="I58" t="str">
            <v>Republic of Cyprus</v>
          </cell>
          <cell r="J58" t="str">
            <v>Cyprus</v>
          </cell>
        </row>
        <row r="59">
          <cell r="A59" t="str">
            <v>CS</v>
          </cell>
          <cell r="B59">
            <v>200</v>
          </cell>
          <cell r="C59">
            <v>31778</v>
          </cell>
          <cell r="D59">
            <v>33969</v>
          </cell>
          <cell r="E59">
            <v>31821</v>
          </cell>
          <cell r="F59">
            <v>33970</v>
          </cell>
          <cell r="G59" t="str">
            <v>Česká a Slovenská Federatívna republika</v>
          </cell>
          <cell r="H59" t="str">
            <v>Československo</v>
          </cell>
          <cell r="I59" t="str">
            <v>Czech and Slovak Federal Republic</v>
          </cell>
          <cell r="J59" t="str">
            <v>Czechoslovakia</v>
          </cell>
        </row>
        <row r="60">
          <cell r="A60" t="str">
            <v>CZ</v>
          </cell>
          <cell r="B60">
            <v>203</v>
          </cell>
          <cell r="C60">
            <v>33970</v>
          </cell>
          <cell r="D60">
            <v>0</v>
          </cell>
          <cell r="E60">
            <v>34053</v>
          </cell>
          <cell r="F60">
            <v>37797</v>
          </cell>
          <cell r="G60" t="str">
            <v>Česká republika</v>
          </cell>
          <cell r="H60" t="str">
            <v>Česko</v>
          </cell>
          <cell r="I60" t="str">
            <v>Czech Republic</v>
          </cell>
          <cell r="J60" t="str">
            <v>Czech Republic</v>
          </cell>
        </row>
        <row r="61">
          <cell r="A61" t="str">
            <v>BJ</v>
          </cell>
          <cell r="B61">
            <v>204</v>
          </cell>
          <cell r="C61">
            <v>31778</v>
          </cell>
          <cell r="D61">
            <v>0</v>
          </cell>
          <cell r="E61">
            <v>31821</v>
          </cell>
          <cell r="F61">
            <v>33970</v>
          </cell>
          <cell r="G61" t="str">
            <v>Beninská republika</v>
          </cell>
          <cell r="H61" t="str">
            <v>Benin</v>
          </cell>
          <cell r="I61" t="str">
            <v>Republic of Benin</v>
          </cell>
          <cell r="J61" t="str">
            <v>Benin</v>
          </cell>
        </row>
        <row r="62">
          <cell r="A62" t="str">
            <v>DK</v>
          </cell>
          <cell r="B62">
            <v>208</v>
          </cell>
          <cell r="C62">
            <v>31778</v>
          </cell>
          <cell r="D62">
            <v>0</v>
          </cell>
          <cell r="E62">
            <v>31821</v>
          </cell>
          <cell r="F62">
            <v>33970</v>
          </cell>
          <cell r="G62" t="str">
            <v>Dánske kráľovstvo</v>
          </cell>
          <cell r="H62" t="str">
            <v>Dánsko</v>
          </cell>
          <cell r="I62" t="str">
            <v>Kingdom of Denmark</v>
          </cell>
          <cell r="J62" t="str">
            <v>Denmark</v>
          </cell>
        </row>
        <row r="63">
          <cell r="A63" t="str">
            <v>DM</v>
          </cell>
          <cell r="B63">
            <v>212</v>
          </cell>
          <cell r="C63">
            <v>31778</v>
          </cell>
          <cell r="D63">
            <v>0</v>
          </cell>
          <cell r="E63">
            <v>31821</v>
          </cell>
          <cell r="F63">
            <v>33970</v>
          </cell>
          <cell r="G63" t="str">
            <v>Dominické spoločenstvo</v>
          </cell>
          <cell r="H63" t="str">
            <v>Dominika</v>
          </cell>
          <cell r="I63" t="str">
            <v>Commonwealth of Dominica</v>
          </cell>
          <cell r="J63" t="str">
            <v>Dominica</v>
          </cell>
        </row>
        <row r="64">
          <cell r="A64" t="str">
            <v>DO</v>
          </cell>
          <cell r="B64">
            <v>214</v>
          </cell>
          <cell r="C64">
            <v>31778</v>
          </cell>
          <cell r="D64">
            <v>0</v>
          </cell>
          <cell r="E64">
            <v>31821</v>
          </cell>
          <cell r="F64">
            <v>33970</v>
          </cell>
          <cell r="G64" t="str">
            <v>Dominikánska republika</v>
          </cell>
          <cell r="H64" t="str">
            <v>Dominikánska republika</v>
          </cell>
          <cell r="I64" t="str">
            <v>Dominican Republic</v>
          </cell>
          <cell r="J64" t="str">
            <v>Dominican republic</v>
          </cell>
        </row>
        <row r="65">
          <cell r="A65" t="str">
            <v>EC</v>
          </cell>
          <cell r="B65">
            <v>218</v>
          </cell>
          <cell r="C65">
            <v>31778</v>
          </cell>
          <cell r="D65">
            <v>0</v>
          </cell>
          <cell r="E65">
            <v>31821</v>
          </cell>
          <cell r="F65">
            <v>33970</v>
          </cell>
          <cell r="G65" t="str">
            <v>Ekvádorská republika</v>
          </cell>
          <cell r="H65" t="str">
            <v>Ekvádor</v>
          </cell>
          <cell r="I65" t="str">
            <v>Republic of Ecuador</v>
          </cell>
          <cell r="J65" t="str">
            <v>Ecuador</v>
          </cell>
        </row>
        <row r="66">
          <cell r="A66" t="str">
            <v>SV</v>
          </cell>
          <cell r="B66">
            <v>222</v>
          </cell>
          <cell r="C66">
            <v>31778</v>
          </cell>
          <cell r="D66">
            <v>0</v>
          </cell>
          <cell r="E66">
            <v>31821</v>
          </cell>
          <cell r="F66">
            <v>34264</v>
          </cell>
          <cell r="G66" t="str">
            <v>Salvádorská republika</v>
          </cell>
          <cell r="H66" t="str">
            <v>Salvádor</v>
          </cell>
          <cell r="I66" t="str">
            <v>Republic of El Salvador</v>
          </cell>
          <cell r="J66" t="str">
            <v>El Salvador</v>
          </cell>
        </row>
        <row r="67">
          <cell r="A67" t="str">
            <v>GQ</v>
          </cell>
          <cell r="B67">
            <v>226</v>
          </cell>
          <cell r="C67">
            <v>31778</v>
          </cell>
          <cell r="D67">
            <v>0</v>
          </cell>
          <cell r="E67">
            <v>31821</v>
          </cell>
          <cell r="F67">
            <v>37797</v>
          </cell>
          <cell r="G67" t="str">
            <v>Republika Rovníkovej Guiney</v>
          </cell>
          <cell r="H67" t="str">
            <v>Rovníková Guinea</v>
          </cell>
          <cell r="I67" t="str">
            <v>Republic of Equatorial Guinea</v>
          </cell>
          <cell r="J67" t="str">
            <v>Equatorial Guinea</v>
          </cell>
        </row>
        <row r="68">
          <cell r="A68" t="str">
            <v>ET</v>
          </cell>
          <cell r="B68">
            <v>230</v>
          </cell>
          <cell r="C68">
            <v>31778</v>
          </cell>
          <cell r="D68">
            <v>33969</v>
          </cell>
          <cell r="E68">
            <v>31821</v>
          </cell>
          <cell r="F68">
            <v>37021</v>
          </cell>
          <cell r="G68" t="str">
            <v>Etiópia</v>
          </cell>
          <cell r="H68" t="str">
            <v>Etiópia</v>
          </cell>
          <cell r="I68" t="str">
            <v>Ethiopia</v>
          </cell>
          <cell r="J68" t="str">
            <v>Ethiopia</v>
          </cell>
        </row>
        <row r="69">
          <cell r="A69" t="str">
            <v>ET</v>
          </cell>
          <cell r="B69">
            <v>231</v>
          </cell>
          <cell r="C69">
            <v>33970</v>
          </cell>
          <cell r="D69">
            <v>0</v>
          </cell>
          <cell r="E69">
            <v>34474</v>
          </cell>
          <cell r="F69">
            <v>39275</v>
          </cell>
          <cell r="G69" t="str">
            <v>Etiópska federatívna demokratická republika</v>
          </cell>
          <cell r="H69" t="str">
            <v>Etiópia</v>
          </cell>
          <cell r="I69" t="str">
            <v>Federal Democratic Republic of Ethiopia</v>
          </cell>
          <cell r="J69" t="str">
            <v>Ethiopia</v>
          </cell>
        </row>
        <row r="70">
          <cell r="A70" t="str">
            <v>ER</v>
          </cell>
          <cell r="B70">
            <v>232</v>
          </cell>
          <cell r="C70">
            <v>33970</v>
          </cell>
          <cell r="D70">
            <v>0</v>
          </cell>
          <cell r="E70">
            <v>34474</v>
          </cell>
          <cell r="F70">
            <v>37797</v>
          </cell>
          <cell r="G70" t="str">
            <v>Eritrejský štát</v>
          </cell>
          <cell r="H70" t="str">
            <v>Eritrea</v>
          </cell>
          <cell r="I70" t="str">
            <v>Eritrea</v>
          </cell>
          <cell r="J70" t="str">
            <v>Eritrea</v>
          </cell>
        </row>
        <row r="71">
          <cell r="A71" t="str">
            <v>EE</v>
          </cell>
          <cell r="B71">
            <v>233</v>
          </cell>
          <cell r="C71">
            <v>33970</v>
          </cell>
          <cell r="D71">
            <v>0</v>
          </cell>
          <cell r="E71">
            <v>33970</v>
          </cell>
          <cell r="F71">
            <v>34264</v>
          </cell>
          <cell r="G71" t="str">
            <v>Estónska republika</v>
          </cell>
          <cell r="H71" t="str">
            <v>Estónsko</v>
          </cell>
          <cell r="I71" t="str">
            <v>Republic of Estonia</v>
          </cell>
          <cell r="J71" t="str">
            <v>Estonia</v>
          </cell>
        </row>
        <row r="72">
          <cell r="A72" t="str">
            <v>FO</v>
          </cell>
          <cell r="B72">
            <v>234</v>
          </cell>
          <cell r="C72">
            <v>31778</v>
          </cell>
          <cell r="D72">
            <v>0</v>
          </cell>
          <cell r="E72">
            <v>31821</v>
          </cell>
          <cell r="F72">
            <v>33970</v>
          </cell>
          <cell r="G72" t="str">
            <v>Faerské ostrovy</v>
          </cell>
          <cell r="H72" t="str">
            <v>Faerské ostrovy</v>
          </cell>
          <cell r="I72" t="str">
            <v>Faroe Islands</v>
          </cell>
          <cell r="J72" t="str">
            <v>Faroe Islands</v>
          </cell>
        </row>
        <row r="73">
          <cell r="A73" t="str">
            <v>FK</v>
          </cell>
          <cell r="B73">
            <v>238</v>
          </cell>
          <cell r="C73">
            <v>31778</v>
          </cell>
          <cell r="D73">
            <v>0</v>
          </cell>
          <cell r="E73">
            <v>31821</v>
          </cell>
          <cell r="F73">
            <v>37798</v>
          </cell>
          <cell r="G73" t="str">
            <v>Falklandské ostrovy</v>
          </cell>
          <cell r="H73" t="str">
            <v>Falklandy</v>
          </cell>
          <cell r="I73" t="str">
            <v>Falkland Islands (Malvinas)</v>
          </cell>
          <cell r="J73" t="str">
            <v>Falkland Isl. (Malvinas)</v>
          </cell>
        </row>
        <row r="74">
          <cell r="A74" t="str">
            <v>GS</v>
          </cell>
          <cell r="B74">
            <v>239</v>
          </cell>
          <cell r="C74">
            <v>33970</v>
          </cell>
          <cell r="D74">
            <v>0</v>
          </cell>
          <cell r="E74">
            <v>34474</v>
          </cell>
          <cell r="F74">
            <v>37797</v>
          </cell>
          <cell r="G74" t="str">
            <v>Južná Georgia a Južné Sandwichove ostrovy</v>
          </cell>
          <cell r="H74" t="str">
            <v>Juž. Georgia a J.S.o.</v>
          </cell>
          <cell r="I74" t="str">
            <v>South Georgia and the South Sandwich Islands</v>
          </cell>
          <cell r="J74" t="str">
            <v>S.Georgia, s.Sand. Isl.</v>
          </cell>
        </row>
        <row r="75">
          <cell r="A75" t="str">
            <v>FJ</v>
          </cell>
          <cell r="B75">
            <v>242</v>
          </cell>
          <cell r="C75">
            <v>31778</v>
          </cell>
          <cell r="D75">
            <v>0</v>
          </cell>
          <cell r="E75">
            <v>31821</v>
          </cell>
          <cell r="F75">
            <v>39275</v>
          </cell>
          <cell r="G75" t="str">
            <v>Republika Fidžijských ostrovov</v>
          </cell>
          <cell r="H75" t="str">
            <v>Fidži</v>
          </cell>
          <cell r="I75" t="str">
            <v>Republic of the Fiji Islands</v>
          </cell>
          <cell r="J75" t="str">
            <v>Fiji</v>
          </cell>
        </row>
        <row r="76">
          <cell r="A76" t="str">
            <v>FI</v>
          </cell>
          <cell r="B76">
            <v>246</v>
          </cell>
          <cell r="C76">
            <v>31778</v>
          </cell>
          <cell r="D76">
            <v>0</v>
          </cell>
          <cell r="E76">
            <v>31821</v>
          </cell>
          <cell r="F76">
            <v>33970</v>
          </cell>
          <cell r="G76" t="str">
            <v>Fínska republika</v>
          </cell>
          <cell r="H76" t="str">
            <v>Fínsko</v>
          </cell>
          <cell r="I76" t="str">
            <v>Republic of Finland</v>
          </cell>
          <cell r="J76" t="str">
            <v>Finland</v>
          </cell>
        </row>
        <row r="77">
          <cell r="A77" t="str">
            <v>AX</v>
          </cell>
          <cell r="B77">
            <v>248</v>
          </cell>
          <cell r="C77">
            <v>38139</v>
          </cell>
          <cell r="D77">
            <v>0</v>
          </cell>
          <cell r="E77">
            <v>38175</v>
          </cell>
          <cell r="F77">
            <v>38175</v>
          </cell>
          <cell r="G77" t="str">
            <v>Alandy</v>
          </cell>
          <cell r="H77" t="str">
            <v>Alandy</v>
          </cell>
          <cell r="I77" t="str">
            <v>Aland Islands</v>
          </cell>
          <cell r="J77" t="str">
            <v>Aland Islands</v>
          </cell>
        </row>
        <row r="78">
          <cell r="A78" t="str">
            <v>FX</v>
          </cell>
          <cell r="B78">
            <v>249</v>
          </cell>
          <cell r="C78">
            <v>33970</v>
          </cell>
          <cell r="D78">
            <v>35704</v>
          </cell>
          <cell r="E78">
            <v>34474</v>
          </cell>
          <cell r="F78">
            <v>36019</v>
          </cell>
          <cell r="G78" t="str">
            <v>Metropolitné Francúzsko</v>
          </cell>
          <cell r="H78" t="str">
            <v>Metropolitné Francúzsko</v>
          </cell>
          <cell r="I78" t="str">
            <v>France, Metropolitan</v>
          </cell>
          <cell r="J78" t="str">
            <v>France, Metropolitan</v>
          </cell>
        </row>
        <row r="79">
          <cell r="A79" t="str">
            <v>FR</v>
          </cell>
          <cell r="B79">
            <v>250</v>
          </cell>
          <cell r="C79">
            <v>31778</v>
          </cell>
          <cell r="D79">
            <v>0</v>
          </cell>
          <cell r="E79">
            <v>31821</v>
          </cell>
          <cell r="F79">
            <v>33970</v>
          </cell>
          <cell r="G79" t="str">
            <v>Francúzska republika</v>
          </cell>
          <cell r="H79" t="str">
            <v>Francúzsko</v>
          </cell>
          <cell r="I79" t="str">
            <v>French Republic</v>
          </cell>
          <cell r="J79" t="str">
            <v>France</v>
          </cell>
        </row>
        <row r="80">
          <cell r="A80" t="str">
            <v>GF</v>
          </cell>
          <cell r="B80">
            <v>254</v>
          </cell>
          <cell r="C80">
            <v>31778</v>
          </cell>
          <cell r="D80">
            <v>0</v>
          </cell>
          <cell r="E80">
            <v>31821</v>
          </cell>
          <cell r="F80">
            <v>37797</v>
          </cell>
          <cell r="G80" t="str">
            <v>Zámorský departmán Francúzskej Guyany</v>
          </cell>
          <cell r="H80" t="str">
            <v>Francúzska Guyana</v>
          </cell>
          <cell r="I80" t="str">
            <v>French Guiana</v>
          </cell>
          <cell r="J80" t="str">
            <v>French Guiana</v>
          </cell>
        </row>
        <row r="81">
          <cell r="A81" t="str">
            <v>PF</v>
          </cell>
          <cell r="B81">
            <v>258</v>
          </cell>
          <cell r="C81">
            <v>31778</v>
          </cell>
          <cell r="D81">
            <v>0</v>
          </cell>
          <cell r="E81">
            <v>31821</v>
          </cell>
          <cell r="F81">
            <v>37797</v>
          </cell>
          <cell r="G81" t="str">
            <v>Zámorské teritórium Francúzskej Polynézie</v>
          </cell>
          <cell r="H81" t="str">
            <v>Francúzska Polynézia</v>
          </cell>
          <cell r="I81" t="str">
            <v>French Polynesia</v>
          </cell>
          <cell r="J81" t="str">
            <v>French Polynesia</v>
          </cell>
        </row>
        <row r="82">
          <cell r="A82" t="str">
            <v>TF</v>
          </cell>
          <cell r="B82">
            <v>260</v>
          </cell>
          <cell r="C82">
            <v>31778</v>
          </cell>
          <cell r="D82">
            <v>0</v>
          </cell>
          <cell r="E82">
            <v>31821</v>
          </cell>
          <cell r="F82">
            <v>37797</v>
          </cell>
          <cell r="G82" t="str">
            <v>Francúzske južné a antarktické územia</v>
          </cell>
          <cell r="H82" t="str">
            <v>Francúzske južné územia</v>
          </cell>
          <cell r="I82" t="str">
            <v>French Southern Territories</v>
          </cell>
          <cell r="J82" t="str">
            <v>French Southern Territ.</v>
          </cell>
        </row>
        <row r="83">
          <cell r="A83" t="str">
            <v>DJ</v>
          </cell>
          <cell r="B83">
            <v>262</v>
          </cell>
          <cell r="C83">
            <v>31778</v>
          </cell>
          <cell r="D83">
            <v>0</v>
          </cell>
          <cell r="E83">
            <v>31821</v>
          </cell>
          <cell r="F83">
            <v>33970</v>
          </cell>
          <cell r="G83" t="str">
            <v>Džibutská republika</v>
          </cell>
          <cell r="H83" t="str">
            <v>Džibutsko</v>
          </cell>
          <cell r="I83" t="str">
            <v>Republic of Djibouti</v>
          </cell>
          <cell r="J83" t="str">
            <v>Djibouti</v>
          </cell>
        </row>
        <row r="84">
          <cell r="A84" t="str">
            <v>GA</v>
          </cell>
          <cell r="B84">
            <v>266</v>
          </cell>
          <cell r="C84">
            <v>31778</v>
          </cell>
          <cell r="D84">
            <v>0</v>
          </cell>
          <cell r="E84">
            <v>31821</v>
          </cell>
          <cell r="F84">
            <v>37798</v>
          </cell>
          <cell r="G84" t="str">
            <v>Gabonská republika</v>
          </cell>
          <cell r="H84" t="str">
            <v>Gabon</v>
          </cell>
          <cell r="I84" t="str">
            <v>Gabonese Republic</v>
          </cell>
          <cell r="J84" t="str">
            <v>Gabon</v>
          </cell>
        </row>
        <row r="85">
          <cell r="A85" t="str">
            <v>GE</v>
          </cell>
          <cell r="B85">
            <v>268</v>
          </cell>
          <cell r="C85">
            <v>33970</v>
          </cell>
          <cell r="D85">
            <v>0</v>
          </cell>
          <cell r="E85">
            <v>33970</v>
          </cell>
          <cell r="F85">
            <v>39275</v>
          </cell>
          <cell r="G85" t="str">
            <v>Gruzínsko</v>
          </cell>
          <cell r="H85" t="str">
            <v>Gruzínsko</v>
          </cell>
          <cell r="I85" t="str">
            <v>Georgia</v>
          </cell>
          <cell r="J85" t="str">
            <v>Georgia</v>
          </cell>
        </row>
        <row r="86">
          <cell r="A86" t="str">
            <v>GM</v>
          </cell>
          <cell r="B86">
            <v>270</v>
          </cell>
          <cell r="C86">
            <v>31778</v>
          </cell>
          <cell r="D86">
            <v>0</v>
          </cell>
          <cell r="E86">
            <v>31821</v>
          </cell>
          <cell r="F86">
            <v>33970</v>
          </cell>
          <cell r="G86" t="str">
            <v>Gambijská republika</v>
          </cell>
          <cell r="H86" t="str">
            <v>Gambia</v>
          </cell>
          <cell r="I86" t="str">
            <v>Republic of the Gambia</v>
          </cell>
          <cell r="J86" t="str">
            <v>Gambia</v>
          </cell>
        </row>
        <row r="87">
          <cell r="A87" t="str">
            <v>PS</v>
          </cell>
          <cell r="B87">
            <v>275</v>
          </cell>
          <cell r="C87">
            <v>36434</v>
          </cell>
          <cell r="D87">
            <v>0</v>
          </cell>
          <cell r="E87">
            <v>37021</v>
          </cell>
          <cell r="F87">
            <v>40451</v>
          </cell>
          <cell r="G87" t="str">
            <v>Palestínske autonómne samosprávne územia</v>
          </cell>
          <cell r="H87" t="str">
            <v>Palestína</v>
          </cell>
          <cell r="I87" t="str">
            <v>Occupied Palestinian Territory</v>
          </cell>
          <cell r="J87" t="str">
            <v>Palestin.Territ,Occupied</v>
          </cell>
        </row>
        <row r="88">
          <cell r="A88" t="str">
            <v>DE</v>
          </cell>
          <cell r="B88">
            <v>276</v>
          </cell>
          <cell r="C88">
            <v>33970</v>
          </cell>
          <cell r="D88">
            <v>0</v>
          </cell>
          <cell r="E88">
            <v>33970</v>
          </cell>
          <cell r="F88">
            <v>37797</v>
          </cell>
          <cell r="G88" t="str">
            <v>Nemecká spolková republika</v>
          </cell>
          <cell r="H88" t="str">
            <v>Nemecko</v>
          </cell>
          <cell r="I88" t="str">
            <v>Federal Republic of Germany</v>
          </cell>
          <cell r="J88" t="str">
            <v>Germany</v>
          </cell>
        </row>
        <row r="89">
          <cell r="A89" t="str">
            <v>GH</v>
          </cell>
          <cell r="B89">
            <v>288</v>
          </cell>
          <cell r="C89">
            <v>31778</v>
          </cell>
          <cell r="D89">
            <v>0</v>
          </cell>
          <cell r="E89">
            <v>31821</v>
          </cell>
          <cell r="F89">
            <v>33970</v>
          </cell>
          <cell r="G89" t="str">
            <v>Ghanská republika</v>
          </cell>
          <cell r="H89" t="str">
            <v>Ghana</v>
          </cell>
          <cell r="I89" t="str">
            <v>Republic of Ghana</v>
          </cell>
          <cell r="J89" t="str">
            <v>Ghana</v>
          </cell>
        </row>
        <row r="90">
          <cell r="A90" t="str">
            <v>GI</v>
          </cell>
          <cell r="B90">
            <v>292</v>
          </cell>
          <cell r="C90">
            <v>31778</v>
          </cell>
          <cell r="D90">
            <v>0</v>
          </cell>
          <cell r="E90">
            <v>31821</v>
          </cell>
          <cell r="F90">
            <v>34264</v>
          </cell>
          <cell r="G90" t="str">
            <v>Gibraltár</v>
          </cell>
          <cell r="H90" t="str">
            <v>Gibraltár</v>
          </cell>
          <cell r="I90" t="str">
            <v>Gibraltar</v>
          </cell>
          <cell r="J90" t="str">
            <v>Gibraltar</v>
          </cell>
        </row>
        <row r="91">
          <cell r="A91" t="str">
            <v>KI</v>
          </cell>
          <cell r="B91">
            <v>296</v>
          </cell>
          <cell r="C91">
            <v>31778</v>
          </cell>
          <cell r="D91">
            <v>0</v>
          </cell>
          <cell r="E91">
            <v>31821</v>
          </cell>
          <cell r="F91">
            <v>37798</v>
          </cell>
          <cell r="G91" t="str">
            <v>Kiribatská republika</v>
          </cell>
          <cell r="H91" t="str">
            <v>Kiribati</v>
          </cell>
          <cell r="I91" t="str">
            <v>Republic of Kiribati</v>
          </cell>
          <cell r="J91" t="str">
            <v>Kiribati</v>
          </cell>
        </row>
        <row r="92">
          <cell r="A92" t="str">
            <v>GR</v>
          </cell>
          <cell r="B92">
            <v>300</v>
          </cell>
          <cell r="C92">
            <v>31778</v>
          </cell>
          <cell r="D92">
            <v>0</v>
          </cell>
          <cell r="E92">
            <v>31821</v>
          </cell>
          <cell r="F92">
            <v>37797</v>
          </cell>
          <cell r="G92" t="str">
            <v>Grécka republika</v>
          </cell>
          <cell r="H92" t="str">
            <v>Grécko</v>
          </cell>
          <cell r="I92" t="str">
            <v>Hellenic Republic</v>
          </cell>
          <cell r="J92" t="str">
            <v>Greece</v>
          </cell>
        </row>
        <row r="93">
          <cell r="A93" t="str">
            <v>GL</v>
          </cell>
          <cell r="B93">
            <v>304</v>
          </cell>
          <cell r="C93">
            <v>31778</v>
          </cell>
          <cell r="D93">
            <v>0</v>
          </cell>
          <cell r="E93">
            <v>31821</v>
          </cell>
          <cell r="F93">
            <v>34264</v>
          </cell>
          <cell r="G93" t="str">
            <v>Grónsko</v>
          </cell>
          <cell r="H93" t="str">
            <v>Grónsko</v>
          </cell>
          <cell r="I93" t="str">
            <v>Greenland</v>
          </cell>
          <cell r="J93" t="str">
            <v>Greenland</v>
          </cell>
        </row>
        <row r="94">
          <cell r="A94" t="str">
            <v>GD</v>
          </cell>
          <cell r="B94">
            <v>308</v>
          </cell>
          <cell r="C94">
            <v>31778</v>
          </cell>
          <cell r="D94">
            <v>0</v>
          </cell>
          <cell r="E94">
            <v>31821</v>
          </cell>
          <cell r="F94">
            <v>33970</v>
          </cell>
          <cell r="G94" t="str">
            <v>Grenada</v>
          </cell>
          <cell r="H94" t="str">
            <v>Grenada</v>
          </cell>
          <cell r="I94" t="str">
            <v>Grenada</v>
          </cell>
          <cell r="J94" t="str">
            <v>Grenada</v>
          </cell>
        </row>
        <row r="95">
          <cell r="A95" t="str">
            <v>GP</v>
          </cell>
          <cell r="B95">
            <v>312</v>
          </cell>
          <cell r="C95">
            <v>31778</v>
          </cell>
          <cell r="D95">
            <v>0</v>
          </cell>
          <cell r="E95">
            <v>31821</v>
          </cell>
          <cell r="F95">
            <v>37797</v>
          </cell>
          <cell r="G95" t="str">
            <v>Zámorský departmán Guadeloupu a závislých území</v>
          </cell>
          <cell r="H95" t="str">
            <v>Guadeloupe</v>
          </cell>
          <cell r="I95" t="str">
            <v>Guadeloupe</v>
          </cell>
          <cell r="J95" t="str">
            <v>Guadeloupe</v>
          </cell>
        </row>
        <row r="96">
          <cell r="A96" t="str">
            <v>GU</v>
          </cell>
          <cell r="B96">
            <v>316</v>
          </cell>
          <cell r="C96">
            <v>31778</v>
          </cell>
          <cell r="D96">
            <v>0</v>
          </cell>
          <cell r="E96">
            <v>31821</v>
          </cell>
          <cell r="F96">
            <v>40451</v>
          </cell>
          <cell r="G96" t="str">
            <v>Guamské teritórium</v>
          </cell>
          <cell r="H96" t="str">
            <v>Guam</v>
          </cell>
          <cell r="I96" t="str">
            <v>Territory of Guam</v>
          </cell>
          <cell r="J96" t="str">
            <v>Guam</v>
          </cell>
        </row>
        <row r="97">
          <cell r="A97" t="str">
            <v>GT</v>
          </cell>
          <cell r="B97">
            <v>320</v>
          </cell>
          <cell r="C97">
            <v>31778</v>
          </cell>
          <cell r="D97">
            <v>0</v>
          </cell>
          <cell r="E97">
            <v>31821</v>
          </cell>
          <cell r="F97">
            <v>33970</v>
          </cell>
          <cell r="G97" t="str">
            <v>Guatemalská republika</v>
          </cell>
          <cell r="H97" t="str">
            <v>Guatemala</v>
          </cell>
          <cell r="I97" t="str">
            <v>Republic of Guatemala</v>
          </cell>
          <cell r="J97" t="str">
            <v>Guatemala</v>
          </cell>
        </row>
        <row r="98">
          <cell r="A98" t="str">
            <v>GN</v>
          </cell>
          <cell r="B98">
            <v>324</v>
          </cell>
          <cell r="C98">
            <v>31778</v>
          </cell>
          <cell r="D98">
            <v>0</v>
          </cell>
          <cell r="E98">
            <v>31821</v>
          </cell>
          <cell r="F98">
            <v>33970</v>
          </cell>
          <cell r="G98" t="str">
            <v>Guinejská republika</v>
          </cell>
          <cell r="H98" t="str">
            <v>Guinea</v>
          </cell>
          <cell r="I98" t="str">
            <v>Republic of Guinea</v>
          </cell>
          <cell r="J98" t="str">
            <v>Guinea</v>
          </cell>
        </row>
        <row r="99">
          <cell r="A99" t="str">
            <v>GY</v>
          </cell>
          <cell r="B99">
            <v>328</v>
          </cell>
          <cell r="C99">
            <v>31778</v>
          </cell>
          <cell r="D99">
            <v>0</v>
          </cell>
          <cell r="E99">
            <v>31821</v>
          </cell>
          <cell r="F99">
            <v>37797</v>
          </cell>
          <cell r="G99" t="str">
            <v>Guyanská kooperatívna republika</v>
          </cell>
          <cell r="H99" t="str">
            <v>Guyana</v>
          </cell>
          <cell r="I99" t="str">
            <v>Republic of Guyana</v>
          </cell>
          <cell r="J99" t="str">
            <v>Guyana</v>
          </cell>
        </row>
        <row r="100">
          <cell r="A100" t="str">
            <v>HT</v>
          </cell>
          <cell r="B100">
            <v>332</v>
          </cell>
          <cell r="C100">
            <v>31778</v>
          </cell>
          <cell r="D100">
            <v>0</v>
          </cell>
          <cell r="E100">
            <v>31821</v>
          </cell>
          <cell r="F100">
            <v>33970</v>
          </cell>
          <cell r="G100" t="str">
            <v>Haitská republika</v>
          </cell>
          <cell r="H100" t="str">
            <v>Haiti</v>
          </cell>
          <cell r="I100" t="str">
            <v>Republic of Haiti</v>
          </cell>
          <cell r="J100" t="str">
            <v>Haiti</v>
          </cell>
        </row>
        <row r="101">
          <cell r="A101" t="str">
            <v>HM</v>
          </cell>
          <cell r="B101">
            <v>334</v>
          </cell>
          <cell r="C101">
            <v>31778</v>
          </cell>
          <cell r="D101">
            <v>0</v>
          </cell>
          <cell r="E101">
            <v>31821</v>
          </cell>
          <cell r="F101">
            <v>40451</v>
          </cell>
          <cell r="G101" t="str">
            <v>Teritórium Heardovho ostrova a Macdonaldových ostrovov</v>
          </cell>
          <cell r="H101" t="str">
            <v>Heardov ostrov</v>
          </cell>
          <cell r="I101" t="str">
            <v>Territory of Heard Island and McDonald Islands</v>
          </cell>
          <cell r="J101" t="str">
            <v>Heard and McDon.Islands</v>
          </cell>
        </row>
        <row r="102">
          <cell r="A102" t="str">
            <v>VA</v>
          </cell>
          <cell r="B102">
            <v>336</v>
          </cell>
          <cell r="C102">
            <v>31778</v>
          </cell>
          <cell r="D102">
            <v>0</v>
          </cell>
          <cell r="E102">
            <v>31821</v>
          </cell>
          <cell r="F102">
            <v>40451</v>
          </cell>
          <cell r="G102" t="str">
            <v>Svätá Stolica (Vatikánsky mestský štát)</v>
          </cell>
          <cell r="H102" t="str">
            <v>Vatikán</v>
          </cell>
          <cell r="I102" t="str">
            <v>Holy See</v>
          </cell>
          <cell r="J102" t="str">
            <v>Holy See</v>
          </cell>
        </row>
        <row r="103">
          <cell r="A103" t="str">
            <v>HN</v>
          </cell>
          <cell r="B103">
            <v>340</v>
          </cell>
          <cell r="C103">
            <v>31778</v>
          </cell>
          <cell r="D103">
            <v>0</v>
          </cell>
          <cell r="E103">
            <v>31821</v>
          </cell>
          <cell r="F103">
            <v>33970</v>
          </cell>
          <cell r="G103" t="str">
            <v>Honduraská republika</v>
          </cell>
          <cell r="H103" t="str">
            <v>Honduras</v>
          </cell>
          <cell r="I103" t="str">
            <v>Republic of Honduras</v>
          </cell>
          <cell r="J103" t="str">
            <v>Honduras</v>
          </cell>
        </row>
        <row r="104">
          <cell r="A104" t="str">
            <v>HK</v>
          </cell>
          <cell r="B104">
            <v>344</v>
          </cell>
          <cell r="C104">
            <v>31778</v>
          </cell>
          <cell r="D104">
            <v>0</v>
          </cell>
          <cell r="E104">
            <v>31821</v>
          </cell>
          <cell r="F104">
            <v>37798</v>
          </cell>
          <cell r="G104" t="str">
            <v>Hongkong</v>
          </cell>
          <cell r="H104" t="str">
            <v>Hongkong</v>
          </cell>
          <cell r="I104" t="str">
            <v>Hong Kong Special Administrative Region of China</v>
          </cell>
          <cell r="J104" t="str">
            <v>Hong Kong</v>
          </cell>
        </row>
        <row r="105">
          <cell r="A105" t="str">
            <v>HU</v>
          </cell>
          <cell r="B105">
            <v>348</v>
          </cell>
          <cell r="C105">
            <v>31778</v>
          </cell>
          <cell r="D105">
            <v>0</v>
          </cell>
          <cell r="E105">
            <v>31821</v>
          </cell>
          <cell r="F105">
            <v>33970</v>
          </cell>
          <cell r="G105" t="str">
            <v>Maďarská republika</v>
          </cell>
          <cell r="H105" t="str">
            <v>Maďarsko</v>
          </cell>
          <cell r="I105" t="str">
            <v>Republic of Hungary</v>
          </cell>
          <cell r="J105" t="str">
            <v>Hungary</v>
          </cell>
        </row>
        <row r="106">
          <cell r="A106" t="str">
            <v>IS</v>
          </cell>
          <cell r="B106">
            <v>352</v>
          </cell>
          <cell r="C106">
            <v>31778</v>
          </cell>
          <cell r="D106">
            <v>0</v>
          </cell>
          <cell r="E106">
            <v>31821</v>
          </cell>
          <cell r="F106">
            <v>33970</v>
          </cell>
          <cell r="G106" t="str">
            <v>Islandská republika</v>
          </cell>
          <cell r="H106" t="str">
            <v>Island</v>
          </cell>
          <cell r="I106" t="str">
            <v>Republic of Iceland</v>
          </cell>
          <cell r="J106" t="str">
            <v>Iceland</v>
          </cell>
        </row>
        <row r="107">
          <cell r="A107" t="str">
            <v>IN</v>
          </cell>
          <cell r="B107">
            <v>356</v>
          </cell>
          <cell r="C107">
            <v>31778</v>
          </cell>
          <cell r="D107">
            <v>0</v>
          </cell>
          <cell r="E107">
            <v>31821</v>
          </cell>
          <cell r="F107">
            <v>33970</v>
          </cell>
          <cell r="G107" t="str">
            <v>Indická republika</v>
          </cell>
          <cell r="H107" t="str">
            <v>India</v>
          </cell>
          <cell r="I107" t="str">
            <v>Republic of India</v>
          </cell>
          <cell r="J107" t="str">
            <v>India</v>
          </cell>
        </row>
        <row r="108">
          <cell r="A108" t="str">
            <v>ID</v>
          </cell>
          <cell r="B108">
            <v>360</v>
          </cell>
          <cell r="C108">
            <v>31778</v>
          </cell>
          <cell r="D108">
            <v>0</v>
          </cell>
          <cell r="E108">
            <v>31821</v>
          </cell>
          <cell r="F108">
            <v>33970</v>
          </cell>
          <cell r="G108" t="str">
            <v>Indonézska republika</v>
          </cell>
          <cell r="H108" t="str">
            <v>Indonézia</v>
          </cell>
          <cell r="I108" t="str">
            <v>Republic of Indonesia</v>
          </cell>
          <cell r="J108" t="str">
            <v>Indonesia</v>
          </cell>
        </row>
        <row r="109">
          <cell r="A109" t="str">
            <v>IR</v>
          </cell>
          <cell r="B109">
            <v>364</v>
          </cell>
          <cell r="C109">
            <v>31778</v>
          </cell>
          <cell r="D109">
            <v>0</v>
          </cell>
          <cell r="E109">
            <v>31821</v>
          </cell>
          <cell r="F109">
            <v>37798</v>
          </cell>
          <cell r="G109" t="str">
            <v>Iránska islamská republika</v>
          </cell>
          <cell r="H109" t="str">
            <v>Irán</v>
          </cell>
          <cell r="I109" t="str">
            <v>Islamic Republic of Iran</v>
          </cell>
          <cell r="J109" t="str">
            <v>Iran,Islamic Republic of</v>
          </cell>
        </row>
        <row r="110">
          <cell r="A110" t="str">
            <v>IQ</v>
          </cell>
          <cell r="B110">
            <v>368</v>
          </cell>
          <cell r="C110">
            <v>31778</v>
          </cell>
          <cell r="D110">
            <v>0</v>
          </cell>
          <cell r="E110">
            <v>31821</v>
          </cell>
          <cell r="F110">
            <v>33970</v>
          </cell>
          <cell r="G110" t="str">
            <v>Iracká republika</v>
          </cell>
          <cell r="H110" t="str">
            <v>Irak</v>
          </cell>
          <cell r="I110" t="str">
            <v>Republic of Iraq</v>
          </cell>
          <cell r="J110" t="str">
            <v>Iraq</v>
          </cell>
        </row>
        <row r="111">
          <cell r="A111" t="str">
            <v>IE</v>
          </cell>
          <cell r="B111">
            <v>372</v>
          </cell>
          <cell r="C111">
            <v>31778</v>
          </cell>
          <cell r="D111">
            <v>0</v>
          </cell>
          <cell r="E111">
            <v>31821</v>
          </cell>
          <cell r="F111">
            <v>34264</v>
          </cell>
          <cell r="G111" t="str">
            <v>ĺrsko</v>
          </cell>
          <cell r="H111" t="str">
            <v>ĺrsko</v>
          </cell>
          <cell r="I111" t="str">
            <v>Ireland</v>
          </cell>
          <cell r="J111" t="str">
            <v>Ireland</v>
          </cell>
        </row>
        <row r="112">
          <cell r="A112" t="str">
            <v>IL</v>
          </cell>
          <cell r="B112">
            <v>376</v>
          </cell>
          <cell r="C112">
            <v>31778</v>
          </cell>
          <cell r="D112">
            <v>0</v>
          </cell>
          <cell r="E112">
            <v>31821</v>
          </cell>
          <cell r="F112">
            <v>34264</v>
          </cell>
          <cell r="G112" t="str">
            <v>Izraelský štát</v>
          </cell>
          <cell r="H112" t="str">
            <v>Izrael</v>
          </cell>
          <cell r="I112" t="str">
            <v>State of Israel</v>
          </cell>
          <cell r="J112" t="str">
            <v>Israel</v>
          </cell>
        </row>
        <row r="113">
          <cell r="A113" t="str">
            <v>IT</v>
          </cell>
          <cell r="B113">
            <v>380</v>
          </cell>
          <cell r="C113">
            <v>31778</v>
          </cell>
          <cell r="D113">
            <v>0</v>
          </cell>
          <cell r="E113">
            <v>31821</v>
          </cell>
          <cell r="F113">
            <v>40451</v>
          </cell>
          <cell r="G113" t="str">
            <v>Talianska republika</v>
          </cell>
          <cell r="H113" t="str">
            <v>Taliansko</v>
          </cell>
          <cell r="I113" t="str">
            <v>Republic of Italy</v>
          </cell>
          <cell r="J113" t="str">
            <v>Italy</v>
          </cell>
        </row>
        <row r="114">
          <cell r="A114" t="str">
            <v>CI</v>
          </cell>
          <cell r="B114">
            <v>384</v>
          </cell>
          <cell r="C114">
            <v>31778</v>
          </cell>
          <cell r="D114">
            <v>0</v>
          </cell>
          <cell r="E114">
            <v>31821</v>
          </cell>
          <cell r="F114">
            <v>40451</v>
          </cell>
          <cell r="G114" t="str">
            <v>Republika Pobrežia slonoviny</v>
          </cell>
          <cell r="H114" t="str">
            <v>Pobrežie slonoviny</v>
          </cell>
          <cell r="I114" t="str">
            <v>Republic of Côte d'Ivoire</v>
          </cell>
          <cell r="J114" t="str">
            <v>Côte d'Ivoire</v>
          </cell>
        </row>
        <row r="115">
          <cell r="A115" t="str">
            <v>JM</v>
          </cell>
          <cell r="B115">
            <v>388</v>
          </cell>
          <cell r="C115">
            <v>31778</v>
          </cell>
          <cell r="D115">
            <v>0</v>
          </cell>
          <cell r="E115">
            <v>31821</v>
          </cell>
          <cell r="F115">
            <v>33970</v>
          </cell>
          <cell r="G115" t="str">
            <v>Jamajka</v>
          </cell>
          <cell r="H115" t="str">
            <v>Jamajka</v>
          </cell>
          <cell r="I115" t="str">
            <v>Jamaica</v>
          </cell>
          <cell r="J115" t="str">
            <v>Jamaica</v>
          </cell>
        </row>
        <row r="116">
          <cell r="A116" t="str">
            <v>JP</v>
          </cell>
          <cell r="B116">
            <v>392</v>
          </cell>
          <cell r="C116">
            <v>31778</v>
          </cell>
          <cell r="D116">
            <v>0</v>
          </cell>
          <cell r="E116">
            <v>31821</v>
          </cell>
          <cell r="F116">
            <v>33970</v>
          </cell>
          <cell r="G116" t="str">
            <v>Japonsko</v>
          </cell>
          <cell r="H116" t="str">
            <v>Japonsko</v>
          </cell>
          <cell r="I116" t="str">
            <v>Japan</v>
          </cell>
          <cell r="J116" t="str">
            <v>Japan</v>
          </cell>
        </row>
        <row r="117">
          <cell r="A117" t="str">
            <v>KZ</v>
          </cell>
          <cell r="B117">
            <v>398</v>
          </cell>
          <cell r="C117">
            <v>33970</v>
          </cell>
          <cell r="D117">
            <v>0</v>
          </cell>
          <cell r="E117">
            <v>33970</v>
          </cell>
          <cell r="F117">
            <v>37798</v>
          </cell>
          <cell r="G117" t="str">
            <v>Kazašská republika</v>
          </cell>
          <cell r="H117" t="str">
            <v>Kazachstan</v>
          </cell>
          <cell r="I117" t="str">
            <v>Republic of Kazakhstan</v>
          </cell>
          <cell r="J117" t="str">
            <v>Kazakhstan</v>
          </cell>
        </row>
        <row r="118">
          <cell r="A118" t="str">
            <v>JO</v>
          </cell>
          <cell r="B118">
            <v>400</v>
          </cell>
          <cell r="C118">
            <v>31778</v>
          </cell>
          <cell r="D118">
            <v>0</v>
          </cell>
          <cell r="E118">
            <v>31821</v>
          </cell>
          <cell r="F118">
            <v>33970</v>
          </cell>
          <cell r="G118" t="str">
            <v>Jordánske hášimovské kráľovstvo</v>
          </cell>
          <cell r="H118" t="str">
            <v>Jordánsko</v>
          </cell>
          <cell r="I118" t="str">
            <v>Hashemite Kingdom of Jordan</v>
          </cell>
          <cell r="J118" t="str">
            <v>Jordan</v>
          </cell>
        </row>
        <row r="119">
          <cell r="A119" t="str">
            <v>KE</v>
          </cell>
          <cell r="B119">
            <v>404</v>
          </cell>
          <cell r="C119">
            <v>31778</v>
          </cell>
          <cell r="D119">
            <v>0</v>
          </cell>
          <cell r="E119">
            <v>31821</v>
          </cell>
          <cell r="F119">
            <v>34264</v>
          </cell>
          <cell r="G119" t="str">
            <v>Kenská republika</v>
          </cell>
          <cell r="H119" t="str">
            <v>Keňa</v>
          </cell>
          <cell r="I119" t="str">
            <v>Republic of Kenya</v>
          </cell>
          <cell r="J119" t="str">
            <v>Kenya</v>
          </cell>
        </row>
        <row r="120">
          <cell r="A120" t="str">
            <v>KP</v>
          </cell>
          <cell r="B120">
            <v>408</v>
          </cell>
          <cell r="C120">
            <v>31778</v>
          </cell>
          <cell r="D120">
            <v>0</v>
          </cell>
          <cell r="E120">
            <v>31821</v>
          </cell>
          <cell r="F120">
            <v>40451</v>
          </cell>
          <cell r="G120" t="str">
            <v>Kórejská ľudovodemokratická republika</v>
          </cell>
          <cell r="H120" t="str">
            <v>Kórej.ľudovodem.rep.</v>
          </cell>
          <cell r="I120" t="str">
            <v>Democratic Peoples Republic of Korea</v>
          </cell>
          <cell r="J120" t="str">
            <v>Dem.Peopl.Rep. of Korea</v>
          </cell>
        </row>
        <row r="121">
          <cell r="A121" t="str">
            <v>KR</v>
          </cell>
          <cell r="B121">
            <v>410</v>
          </cell>
          <cell r="C121">
            <v>31778</v>
          </cell>
          <cell r="D121">
            <v>0</v>
          </cell>
          <cell r="E121">
            <v>31821</v>
          </cell>
          <cell r="F121">
            <v>37797</v>
          </cell>
          <cell r="G121" t="str">
            <v>Kórejská republika</v>
          </cell>
          <cell r="H121" t="str">
            <v>Kórejská republika</v>
          </cell>
          <cell r="I121" t="str">
            <v>Republic of Korea</v>
          </cell>
          <cell r="J121" t="str">
            <v>Korea, Republic of</v>
          </cell>
        </row>
        <row r="122">
          <cell r="A122" t="str">
            <v>KW</v>
          </cell>
          <cell r="B122">
            <v>414</v>
          </cell>
          <cell r="C122">
            <v>31778</v>
          </cell>
          <cell r="D122">
            <v>0</v>
          </cell>
          <cell r="E122">
            <v>31821</v>
          </cell>
          <cell r="F122">
            <v>34264</v>
          </cell>
          <cell r="G122" t="str">
            <v>Kuvajtský štát</v>
          </cell>
          <cell r="H122" t="str">
            <v>Kuvajt</v>
          </cell>
          <cell r="I122" t="str">
            <v>State of Kuwait</v>
          </cell>
          <cell r="J122" t="str">
            <v>Kuwait</v>
          </cell>
        </row>
        <row r="123">
          <cell r="A123" t="str">
            <v>KG</v>
          </cell>
          <cell r="B123">
            <v>417</v>
          </cell>
          <cell r="C123">
            <v>33970</v>
          </cell>
          <cell r="D123">
            <v>0</v>
          </cell>
          <cell r="E123">
            <v>33970</v>
          </cell>
          <cell r="F123">
            <v>34474</v>
          </cell>
          <cell r="G123" t="str">
            <v>Kirgizská republika</v>
          </cell>
          <cell r="H123" t="str">
            <v>Kirgizsko</v>
          </cell>
          <cell r="I123" t="str">
            <v>Kyrgyz Republic</v>
          </cell>
          <cell r="J123" t="str">
            <v>Kyrgyzstan</v>
          </cell>
        </row>
        <row r="124">
          <cell r="A124" t="str">
            <v>LA</v>
          </cell>
          <cell r="B124">
            <v>418</v>
          </cell>
          <cell r="C124">
            <v>31778</v>
          </cell>
          <cell r="D124">
            <v>0</v>
          </cell>
          <cell r="E124">
            <v>31821</v>
          </cell>
          <cell r="F124">
            <v>40451</v>
          </cell>
          <cell r="G124" t="str">
            <v>Laoská ľudovodemokratická republika</v>
          </cell>
          <cell r="H124" t="str">
            <v>Laos</v>
          </cell>
          <cell r="I124" t="str">
            <v>Lao People's Democratic Republic</v>
          </cell>
          <cell r="J124" t="str">
            <v>Lao People's Dem. Rep.</v>
          </cell>
        </row>
        <row r="125">
          <cell r="A125" t="str">
            <v>LB</v>
          </cell>
          <cell r="B125">
            <v>422</v>
          </cell>
          <cell r="C125">
            <v>31778</v>
          </cell>
          <cell r="D125">
            <v>0</v>
          </cell>
          <cell r="E125">
            <v>31821</v>
          </cell>
          <cell r="F125">
            <v>34474</v>
          </cell>
          <cell r="G125" t="str">
            <v>Libanonská republika</v>
          </cell>
          <cell r="H125" t="str">
            <v>Libanon</v>
          </cell>
          <cell r="I125" t="str">
            <v>Lebanese Republic</v>
          </cell>
          <cell r="J125" t="str">
            <v>Lebanon</v>
          </cell>
        </row>
        <row r="126">
          <cell r="A126" t="str">
            <v>LS</v>
          </cell>
          <cell r="B126">
            <v>426</v>
          </cell>
          <cell r="C126">
            <v>31778</v>
          </cell>
          <cell r="D126">
            <v>0</v>
          </cell>
          <cell r="E126">
            <v>31821</v>
          </cell>
          <cell r="F126">
            <v>34264</v>
          </cell>
          <cell r="G126" t="str">
            <v>Lesothské kráľovstvo</v>
          </cell>
          <cell r="H126" t="str">
            <v>Lesotho</v>
          </cell>
          <cell r="I126" t="str">
            <v>Kingdom of Lesotho</v>
          </cell>
          <cell r="J126" t="str">
            <v>Lesotho</v>
          </cell>
        </row>
        <row r="127">
          <cell r="A127" t="str">
            <v>LV</v>
          </cell>
          <cell r="B127">
            <v>428</v>
          </cell>
          <cell r="C127">
            <v>33970</v>
          </cell>
          <cell r="D127">
            <v>0</v>
          </cell>
          <cell r="E127">
            <v>33970</v>
          </cell>
          <cell r="F127">
            <v>34264</v>
          </cell>
          <cell r="G127" t="str">
            <v>Lotyšská republika</v>
          </cell>
          <cell r="H127" t="str">
            <v>Lotyšsko</v>
          </cell>
          <cell r="I127" t="str">
            <v>Republic of Latvia</v>
          </cell>
          <cell r="J127" t="str">
            <v>Latvia</v>
          </cell>
        </row>
        <row r="128">
          <cell r="A128" t="str">
            <v>LR</v>
          </cell>
          <cell r="B128">
            <v>430</v>
          </cell>
          <cell r="C128">
            <v>31778</v>
          </cell>
          <cell r="D128">
            <v>0</v>
          </cell>
          <cell r="E128">
            <v>31821</v>
          </cell>
          <cell r="F128">
            <v>33970</v>
          </cell>
          <cell r="G128" t="str">
            <v>Libérijská republika</v>
          </cell>
          <cell r="H128" t="str">
            <v>Libéria</v>
          </cell>
          <cell r="I128" t="str">
            <v>Republic of Liberia</v>
          </cell>
          <cell r="J128" t="str">
            <v>Liberia</v>
          </cell>
        </row>
        <row r="129">
          <cell r="A129" t="str">
            <v>LY</v>
          </cell>
          <cell r="B129">
            <v>434</v>
          </cell>
          <cell r="C129">
            <v>31778</v>
          </cell>
          <cell r="D129">
            <v>0</v>
          </cell>
          <cell r="E129">
            <v>31821</v>
          </cell>
          <cell r="F129">
            <v>37797</v>
          </cell>
          <cell r="G129" t="str">
            <v>Veľká líbyjská arabská ľudová socialistická džamahírija</v>
          </cell>
          <cell r="H129" t="str">
            <v>Líbya</v>
          </cell>
          <cell r="I129" t="str">
            <v>Socialist People`s Libyan Arab Jamahiriya</v>
          </cell>
          <cell r="J129" t="str">
            <v>Libyan Arab Jamahiriya</v>
          </cell>
        </row>
        <row r="130">
          <cell r="A130" t="str">
            <v>LI</v>
          </cell>
          <cell r="B130">
            <v>438</v>
          </cell>
          <cell r="C130">
            <v>31778</v>
          </cell>
          <cell r="D130">
            <v>0</v>
          </cell>
          <cell r="E130">
            <v>31821</v>
          </cell>
          <cell r="F130">
            <v>33970</v>
          </cell>
          <cell r="G130" t="str">
            <v>Lichtenštajnské kniežatstvo</v>
          </cell>
          <cell r="H130" t="str">
            <v>Lichtenštajnsko</v>
          </cell>
          <cell r="I130" t="str">
            <v>Principality of Liechtenstein</v>
          </cell>
          <cell r="J130" t="str">
            <v>Liechtenstein</v>
          </cell>
        </row>
        <row r="131">
          <cell r="A131" t="str">
            <v>LT</v>
          </cell>
          <cell r="B131">
            <v>440</v>
          </cell>
          <cell r="C131">
            <v>33970</v>
          </cell>
          <cell r="D131">
            <v>0</v>
          </cell>
          <cell r="E131">
            <v>33970</v>
          </cell>
          <cell r="F131">
            <v>34264</v>
          </cell>
          <cell r="G131" t="str">
            <v>Litovská republika</v>
          </cell>
          <cell r="H131" t="str">
            <v>Litva</v>
          </cell>
          <cell r="I131" t="str">
            <v>Republic of Lithuania</v>
          </cell>
          <cell r="J131" t="str">
            <v>Lithuania</v>
          </cell>
        </row>
        <row r="132">
          <cell r="A132" t="str">
            <v>LU</v>
          </cell>
          <cell r="B132">
            <v>442</v>
          </cell>
          <cell r="C132">
            <v>31778</v>
          </cell>
          <cell r="D132">
            <v>0</v>
          </cell>
          <cell r="E132">
            <v>31821</v>
          </cell>
          <cell r="F132">
            <v>33970</v>
          </cell>
          <cell r="G132" t="str">
            <v>Luxemburské veľkovojvodstvo</v>
          </cell>
          <cell r="H132" t="str">
            <v>Luxembursko</v>
          </cell>
          <cell r="I132" t="str">
            <v>Grand Duchy of Luxembourg</v>
          </cell>
          <cell r="J132" t="str">
            <v>Luxembourg</v>
          </cell>
        </row>
        <row r="133">
          <cell r="A133" t="str">
            <v>MO</v>
          </cell>
          <cell r="B133">
            <v>446</v>
          </cell>
          <cell r="C133">
            <v>31778</v>
          </cell>
          <cell r="D133">
            <v>0</v>
          </cell>
          <cell r="E133">
            <v>31821</v>
          </cell>
          <cell r="F133">
            <v>37798</v>
          </cell>
          <cell r="G133" t="str">
            <v>Macao</v>
          </cell>
          <cell r="H133" t="str">
            <v>Macao</v>
          </cell>
          <cell r="I133" t="str">
            <v>Macao Special Administrative Region of China</v>
          </cell>
          <cell r="J133" t="str">
            <v>Macao</v>
          </cell>
        </row>
        <row r="134">
          <cell r="A134" t="str">
            <v>MG</v>
          </cell>
          <cell r="B134">
            <v>450</v>
          </cell>
          <cell r="C134">
            <v>31778</v>
          </cell>
          <cell r="D134">
            <v>0</v>
          </cell>
          <cell r="E134">
            <v>31821</v>
          </cell>
          <cell r="F134">
            <v>34474</v>
          </cell>
          <cell r="G134" t="str">
            <v>Madagaskarská republika</v>
          </cell>
          <cell r="H134" t="str">
            <v>Madagaskar</v>
          </cell>
          <cell r="I134" t="str">
            <v>Republic of Madagascar</v>
          </cell>
          <cell r="J134" t="str">
            <v>Madagascar</v>
          </cell>
        </row>
        <row r="135">
          <cell r="A135" t="str">
            <v>MW</v>
          </cell>
          <cell r="B135">
            <v>454</v>
          </cell>
          <cell r="C135">
            <v>31778</v>
          </cell>
          <cell r="D135">
            <v>0</v>
          </cell>
          <cell r="E135">
            <v>31821</v>
          </cell>
          <cell r="F135">
            <v>33970</v>
          </cell>
          <cell r="G135" t="str">
            <v>Malawijská republika</v>
          </cell>
          <cell r="H135" t="str">
            <v>Malawi</v>
          </cell>
          <cell r="I135" t="str">
            <v>Republic of Malawi</v>
          </cell>
          <cell r="J135" t="str">
            <v>Malawi</v>
          </cell>
        </row>
        <row r="136">
          <cell r="A136" t="str">
            <v>MY</v>
          </cell>
          <cell r="B136">
            <v>458</v>
          </cell>
          <cell r="C136">
            <v>31778</v>
          </cell>
          <cell r="D136">
            <v>0</v>
          </cell>
          <cell r="E136">
            <v>31821</v>
          </cell>
          <cell r="F136">
            <v>33970</v>
          </cell>
          <cell r="G136" t="str">
            <v>Malajzia</v>
          </cell>
          <cell r="H136" t="str">
            <v>Malajzia</v>
          </cell>
          <cell r="I136" t="str">
            <v>Malaysia</v>
          </cell>
          <cell r="J136" t="str">
            <v>Malaysia</v>
          </cell>
        </row>
        <row r="137">
          <cell r="A137" t="str">
            <v>MV</v>
          </cell>
          <cell r="B137">
            <v>462</v>
          </cell>
          <cell r="C137">
            <v>31778</v>
          </cell>
          <cell r="D137">
            <v>0</v>
          </cell>
          <cell r="E137">
            <v>31821</v>
          </cell>
          <cell r="F137">
            <v>37797</v>
          </cell>
          <cell r="G137" t="str">
            <v>Maldivská republika</v>
          </cell>
          <cell r="H137" t="str">
            <v>Maldivy</v>
          </cell>
          <cell r="I137" t="str">
            <v>Republic of Maldives</v>
          </cell>
          <cell r="J137" t="str">
            <v>Maldives</v>
          </cell>
        </row>
        <row r="138">
          <cell r="A138" t="str">
            <v>ML</v>
          </cell>
          <cell r="B138">
            <v>466</v>
          </cell>
          <cell r="C138">
            <v>31778</v>
          </cell>
          <cell r="D138">
            <v>0</v>
          </cell>
          <cell r="E138">
            <v>31821</v>
          </cell>
          <cell r="F138">
            <v>34264</v>
          </cell>
          <cell r="G138" t="str">
            <v>Malijská republika</v>
          </cell>
          <cell r="H138" t="str">
            <v>Mali</v>
          </cell>
          <cell r="I138" t="str">
            <v>Republic of Mali</v>
          </cell>
          <cell r="J138" t="str">
            <v>Mali</v>
          </cell>
        </row>
        <row r="139">
          <cell r="A139" t="str">
            <v>MT</v>
          </cell>
          <cell r="B139">
            <v>470</v>
          </cell>
          <cell r="C139">
            <v>31778</v>
          </cell>
          <cell r="D139">
            <v>0</v>
          </cell>
          <cell r="E139">
            <v>31821</v>
          </cell>
          <cell r="F139">
            <v>33970</v>
          </cell>
          <cell r="G139" t="str">
            <v>Maltská republika</v>
          </cell>
          <cell r="H139" t="str">
            <v>Malta</v>
          </cell>
          <cell r="I139" t="str">
            <v>Republic of Malta</v>
          </cell>
          <cell r="J139" t="str">
            <v>Malta</v>
          </cell>
        </row>
        <row r="140">
          <cell r="A140" t="str">
            <v>MQ</v>
          </cell>
          <cell r="B140">
            <v>474</v>
          </cell>
          <cell r="C140">
            <v>31778</v>
          </cell>
          <cell r="D140">
            <v>0</v>
          </cell>
          <cell r="E140">
            <v>31821</v>
          </cell>
          <cell r="F140">
            <v>37797</v>
          </cell>
          <cell r="G140" t="str">
            <v>Martinický zámorský departmán</v>
          </cell>
          <cell r="H140" t="str">
            <v>Martinik</v>
          </cell>
          <cell r="I140" t="str">
            <v>Martinique</v>
          </cell>
          <cell r="J140" t="str">
            <v>Martinique</v>
          </cell>
        </row>
        <row r="141">
          <cell r="A141" t="str">
            <v>MR</v>
          </cell>
          <cell r="B141">
            <v>478</v>
          </cell>
          <cell r="C141">
            <v>31778</v>
          </cell>
          <cell r="D141">
            <v>0</v>
          </cell>
          <cell r="E141">
            <v>31821</v>
          </cell>
          <cell r="F141">
            <v>34264</v>
          </cell>
          <cell r="G141" t="str">
            <v>Mauritánska islamská republika</v>
          </cell>
          <cell r="H141" t="str">
            <v>Mauritánia</v>
          </cell>
          <cell r="I141" t="str">
            <v>Islamic Republic of Mauritania</v>
          </cell>
          <cell r="J141" t="str">
            <v>Mauritania</v>
          </cell>
        </row>
        <row r="142">
          <cell r="A142" t="str">
            <v>MU</v>
          </cell>
          <cell r="B142">
            <v>480</v>
          </cell>
          <cell r="C142">
            <v>31778</v>
          </cell>
          <cell r="D142">
            <v>0</v>
          </cell>
          <cell r="E142">
            <v>31821</v>
          </cell>
          <cell r="F142">
            <v>37797</v>
          </cell>
          <cell r="G142" t="str">
            <v>Maurícijská republika</v>
          </cell>
          <cell r="H142" t="str">
            <v>Maurícius</v>
          </cell>
          <cell r="I142" t="str">
            <v>Republic of Mauritius</v>
          </cell>
          <cell r="J142" t="str">
            <v>Mauritius</v>
          </cell>
        </row>
        <row r="143">
          <cell r="A143" t="str">
            <v>MX</v>
          </cell>
          <cell r="B143">
            <v>484</v>
          </cell>
          <cell r="C143">
            <v>31778</v>
          </cell>
          <cell r="D143">
            <v>0</v>
          </cell>
          <cell r="E143">
            <v>31821</v>
          </cell>
          <cell r="F143">
            <v>33970</v>
          </cell>
          <cell r="G143" t="str">
            <v>Spojené štáty mexické</v>
          </cell>
          <cell r="H143" t="str">
            <v>Mexiko</v>
          </cell>
          <cell r="I143" t="str">
            <v>United Mexican States</v>
          </cell>
          <cell r="J143" t="str">
            <v>Mexico</v>
          </cell>
        </row>
        <row r="144">
          <cell r="A144" t="str">
            <v>MC</v>
          </cell>
          <cell r="B144">
            <v>492</v>
          </cell>
          <cell r="C144">
            <v>31778</v>
          </cell>
          <cell r="D144">
            <v>0</v>
          </cell>
          <cell r="E144">
            <v>31821</v>
          </cell>
          <cell r="F144">
            <v>33970</v>
          </cell>
          <cell r="G144" t="str">
            <v>Monacké kniežatstvo</v>
          </cell>
          <cell r="H144" t="str">
            <v>Monako</v>
          </cell>
          <cell r="I144" t="str">
            <v>Principality of Monaco</v>
          </cell>
          <cell r="J144" t="str">
            <v>Monaco</v>
          </cell>
        </row>
        <row r="145">
          <cell r="A145" t="str">
            <v>MN</v>
          </cell>
          <cell r="B145">
            <v>496</v>
          </cell>
          <cell r="C145">
            <v>31778</v>
          </cell>
          <cell r="D145">
            <v>0</v>
          </cell>
          <cell r="E145">
            <v>31821</v>
          </cell>
          <cell r="F145">
            <v>34474</v>
          </cell>
          <cell r="G145" t="str">
            <v>Mongolsko</v>
          </cell>
          <cell r="H145" t="str">
            <v>Mongolsko</v>
          </cell>
          <cell r="I145" t="str">
            <v>Mongolia</v>
          </cell>
          <cell r="J145" t="str">
            <v>Mongolia</v>
          </cell>
        </row>
        <row r="146">
          <cell r="A146" t="str">
            <v>MD</v>
          </cell>
          <cell r="B146">
            <v>498</v>
          </cell>
          <cell r="C146">
            <v>33970</v>
          </cell>
          <cell r="D146">
            <v>0</v>
          </cell>
          <cell r="E146">
            <v>33970</v>
          </cell>
          <cell r="F146">
            <v>40451</v>
          </cell>
          <cell r="G146" t="str">
            <v>Moldavská republika</v>
          </cell>
          <cell r="H146" t="str">
            <v>Moldavsko</v>
          </cell>
          <cell r="I146" t="str">
            <v>Republic of Moldova</v>
          </cell>
          <cell r="J146" t="str">
            <v>Republic of Moldova</v>
          </cell>
        </row>
        <row r="147">
          <cell r="A147" t="str">
            <v>ME</v>
          </cell>
          <cell r="B147">
            <v>499</v>
          </cell>
          <cell r="C147">
            <v>39083</v>
          </cell>
          <cell r="D147">
            <v>0</v>
          </cell>
          <cell r="E147">
            <v>39129</v>
          </cell>
          <cell r="F147">
            <v>40451</v>
          </cell>
          <cell r="G147" t="str">
            <v>Čierna Hora</v>
          </cell>
          <cell r="H147" t="str">
            <v>Čierna Hora</v>
          </cell>
          <cell r="I147" t="str">
            <v>Montenegro</v>
          </cell>
          <cell r="J147" t="str">
            <v>Montenegro</v>
          </cell>
        </row>
        <row r="148">
          <cell r="A148" t="str">
            <v>MS</v>
          </cell>
          <cell r="B148">
            <v>500</v>
          </cell>
          <cell r="C148">
            <v>31778</v>
          </cell>
          <cell r="D148">
            <v>0</v>
          </cell>
          <cell r="E148">
            <v>31821</v>
          </cell>
          <cell r="F148">
            <v>34264</v>
          </cell>
          <cell r="G148" t="str">
            <v>Montserrat</v>
          </cell>
          <cell r="H148" t="str">
            <v>Montserrat</v>
          </cell>
          <cell r="I148" t="str">
            <v>Montserrat</v>
          </cell>
          <cell r="J148" t="str">
            <v>Montserrat</v>
          </cell>
        </row>
        <row r="149">
          <cell r="A149" t="str">
            <v>MA</v>
          </cell>
          <cell r="B149">
            <v>504</v>
          </cell>
          <cell r="C149">
            <v>31778</v>
          </cell>
          <cell r="D149">
            <v>0</v>
          </cell>
          <cell r="E149">
            <v>31821</v>
          </cell>
          <cell r="F149">
            <v>33970</v>
          </cell>
          <cell r="G149" t="str">
            <v>Marocké kráľovstvo</v>
          </cell>
          <cell r="H149" t="str">
            <v>Maroko</v>
          </cell>
          <cell r="I149" t="str">
            <v>Kingdom of Morocco</v>
          </cell>
          <cell r="J149" t="str">
            <v>Morocco</v>
          </cell>
        </row>
        <row r="150">
          <cell r="A150" t="str">
            <v>MZ</v>
          </cell>
          <cell r="B150">
            <v>508</v>
          </cell>
          <cell r="C150">
            <v>31778</v>
          </cell>
          <cell r="D150">
            <v>0</v>
          </cell>
          <cell r="E150">
            <v>31821</v>
          </cell>
          <cell r="F150">
            <v>33970</v>
          </cell>
          <cell r="G150" t="str">
            <v>Mozambická republika</v>
          </cell>
          <cell r="H150" t="str">
            <v>Mozambik</v>
          </cell>
          <cell r="I150" t="str">
            <v>Republic of Mozambique</v>
          </cell>
          <cell r="J150" t="str">
            <v>Mozambique</v>
          </cell>
        </row>
        <row r="151">
          <cell r="A151" t="str">
            <v>OM</v>
          </cell>
          <cell r="B151">
            <v>512</v>
          </cell>
          <cell r="C151">
            <v>31778</v>
          </cell>
          <cell r="D151">
            <v>0</v>
          </cell>
          <cell r="E151">
            <v>31821</v>
          </cell>
          <cell r="F151">
            <v>33970</v>
          </cell>
          <cell r="G151" t="str">
            <v>Ománsky sultanát</v>
          </cell>
          <cell r="H151" t="str">
            <v>Omán</v>
          </cell>
          <cell r="I151" t="str">
            <v>Sultanate of Oman</v>
          </cell>
          <cell r="J151" t="str">
            <v>Oman</v>
          </cell>
        </row>
        <row r="152">
          <cell r="A152" t="str">
            <v>NA</v>
          </cell>
          <cell r="B152">
            <v>516</v>
          </cell>
          <cell r="C152">
            <v>31778</v>
          </cell>
          <cell r="D152">
            <v>0</v>
          </cell>
          <cell r="E152">
            <v>31821</v>
          </cell>
          <cell r="F152">
            <v>33970</v>
          </cell>
          <cell r="G152" t="str">
            <v>Namíbijská republika</v>
          </cell>
          <cell r="H152" t="str">
            <v>Namíbia</v>
          </cell>
          <cell r="I152" t="str">
            <v>Republic of Namibia</v>
          </cell>
          <cell r="J152" t="str">
            <v>Namibia</v>
          </cell>
        </row>
        <row r="153">
          <cell r="A153" t="str">
            <v>NR</v>
          </cell>
          <cell r="B153">
            <v>520</v>
          </cell>
          <cell r="C153">
            <v>31778</v>
          </cell>
          <cell r="D153">
            <v>0</v>
          </cell>
          <cell r="E153">
            <v>31821</v>
          </cell>
          <cell r="F153">
            <v>34264</v>
          </cell>
          <cell r="G153" t="str">
            <v>Nauruská republika</v>
          </cell>
          <cell r="H153" t="str">
            <v>Nauru</v>
          </cell>
          <cell r="I153" t="str">
            <v>Republic of Nauru</v>
          </cell>
          <cell r="J153" t="str">
            <v>Nauru</v>
          </cell>
        </row>
        <row r="154">
          <cell r="A154" t="str">
            <v>NP</v>
          </cell>
          <cell r="B154">
            <v>524</v>
          </cell>
          <cell r="C154">
            <v>31778</v>
          </cell>
          <cell r="D154">
            <v>0</v>
          </cell>
          <cell r="E154">
            <v>31821</v>
          </cell>
          <cell r="F154">
            <v>40451</v>
          </cell>
          <cell r="G154" t="str">
            <v>Nepálská federatívna demokratická republika</v>
          </cell>
          <cell r="H154" t="str">
            <v>Nepál</v>
          </cell>
          <cell r="I154" t="str">
            <v>Federal Democratic Republic of Nepal</v>
          </cell>
          <cell r="J154" t="str">
            <v>Nepal</v>
          </cell>
        </row>
        <row r="155">
          <cell r="A155" t="str">
            <v>NL</v>
          </cell>
          <cell r="B155">
            <v>528</v>
          </cell>
          <cell r="C155">
            <v>31778</v>
          </cell>
          <cell r="D155">
            <v>0</v>
          </cell>
          <cell r="E155">
            <v>31821</v>
          </cell>
          <cell r="F155">
            <v>34474</v>
          </cell>
          <cell r="G155" t="str">
            <v>Holandské kráľovstvo</v>
          </cell>
          <cell r="H155" t="str">
            <v>Holandsko</v>
          </cell>
          <cell r="I155" t="str">
            <v>Kingdom of the Netherlands</v>
          </cell>
          <cell r="J155" t="str">
            <v>Netherlands</v>
          </cell>
        </row>
        <row r="156">
          <cell r="A156" t="str">
            <v>AN</v>
          </cell>
          <cell r="B156">
            <v>530</v>
          </cell>
          <cell r="C156">
            <v>33970</v>
          </cell>
          <cell r="D156">
            <v>0</v>
          </cell>
          <cell r="E156">
            <v>34488</v>
          </cell>
          <cell r="F156">
            <v>34488</v>
          </cell>
          <cell r="G156" t="str">
            <v>Holandské Antily</v>
          </cell>
          <cell r="H156" t="str">
            <v>Holandské Antily</v>
          </cell>
          <cell r="I156" t="str">
            <v>Netherlands Antilles</v>
          </cell>
          <cell r="J156" t="str">
            <v>Netherlands Antilles</v>
          </cell>
        </row>
        <row r="157">
          <cell r="A157" t="str">
            <v>AN</v>
          </cell>
          <cell r="B157">
            <v>532</v>
          </cell>
          <cell r="C157">
            <v>31778</v>
          </cell>
          <cell r="D157">
            <v>33969</v>
          </cell>
          <cell r="E157">
            <v>31821</v>
          </cell>
          <cell r="F157">
            <v>34488</v>
          </cell>
          <cell r="G157" t="str">
            <v>Holandské Antily</v>
          </cell>
          <cell r="H157" t="str">
            <v>Holandské Antily</v>
          </cell>
          <cell r="I157" t="str">
            <v>Netherlands Antilles</v>
          </cell>
          <cell r="J157" t="str">
            <v>Netherlands Antilles</v>
          </cell>
        </row>
        <row r="158">
          <cell r="A158" t="str">
            <v>AW</v>
          </cell>
          <cell r="B158">
            <v>533</v>
          </cell>
          <cell r="C158">
            <v>33970</v>
          </cell>
          <cell r="D158">
            <v>0</v>
          </cell>
          <cell r="E158">
            <v>33970</v>
          </cell>
          <cell r="F158">
            <v>33970</v>
          </cell>
          <cell r="G158" t="str">
            <v>Aruba</v>
          </cell>
          <cell r="H158" t="str">
            <v>Aruba</v>
          </cell>
          <cell r="I158" t="str">
            <v>Aruba</v>
          </cell>
          <cell r="J158" t="str">
            <v>Aruba</v>
          </cell>
        </row>
        <row r="159">
          <cell r="A159" t="str">
            <v>NT</v>
          </cell>
          <cell r="B159">
            <v>536</v>
          </cell>
          <cell r="C159">
            <v>31778</v>
          </cell>
          <cell r="D159">
            <v>34264</v>
          </cell>
          <cell r="E159">
            <v>31821</v>
          </cell>
          <cell r="F159">
            <v>34264</v>
          </cell>
          <cell r="G159" t="str">
            <v>Neutrálne územia Ruchajmija, Váfra, Andza</v>
          </cell>
          <cell r="H159" t="str">
            <v>Neutrálne územia</v>
          </cell>
          <cell r="I159" t="str">
            <v>Neutral Zone</v>
          </cell>
          <cell r="J159" t="str">
            <v>Neutral Zone</v>
          </cell>
        </row>
        <row r="160">
          <cell r="A160" t="str">
            <v>NC</v>
          </cell>
          <cell r="B160">
            <v>540</v>
          </cell>
          <cell r="C160">
            <v>31778</v>
          </cell>
          <cell r="D160">
            <v>0</v>
          </cell>
          <cell r="E160">
            <v>31821</v>
          </cell>
          <cell r="F160">
            <v>37797</v>
          </cell>
          <cell r="G160" t="str">
            <v>Zamorské teritórium Novej Kaledónie a závislých území</v>
          </cell>
          <cell r="H160" t="str">
            <v>Nová Kaledónia</v>
          </cell>
          <cell r="I160" t="str">
            <v>New Caledonia</v>
          </cell>
          <cell r="J160" t="str">
            <v>New Caledonia</v>
          </cell>
        </row>
        <row r="161">
          <cell r="A161" t="str">
            <v>VU</v>
          </cell>
          <cell r="B161">
            <v>548</v>
          </cell>
          <cell r="C161">
            <v>31778</v>
          </cell>
          <cell r="D161">
            <v>0</v>
          </cell>
          <cell r="E161">
            <v>31821</v>
          </cell>
          <cell r="F161">
            <v>37797</v>
          </cell>
          <cell r="G161" t="str">
            <v>Vanuatská republika</v>
          </cell>
          <cell r="H161" t="str">
            <v>Vanuatu</v>
          </cell>
          <cell r="I161" t="str">
            <v>Republic of Vanuatu</v>
          </cell>
          <cell r="J161" t="str">
            <v>Vanuatu</v>
          </cell>
        </row>
        <row r="162">
          <cell r="A162" t="str">
            <v>NZ</v>
          </cell>
          <cell r="B162">
            <v>554</v>
          </cell>
          <cell r="C162">
            <v>31778</v>
          </cell>
          <cell r="D162">
            <v>0</v>
          </cell>
          <cell r="E162">
            <v>31821</v>
          </cell>
          <cell r="F162">
            <v>33970</v>
          </cell>
          <cell r="G162" t="str">
            <v>Nový Zéland</v>
          </cell>
          <cell r="H162" t="str">
            <v>Nový Zéland</v>
          </cell>
          <cell r="I162" t="str">
            <v>New Zealand</v>
          </cell>
          <cell r="J162" t="str">
            <v>New Zealand</v>
          </cell>
        </row>
        <row r="163">
          <cell r="A163" t="str">
            <v>NI</v>
          </cell>
          <cell r="B163">
            <v>558</v>
          </cell>
          <cell r="C163">
            <v>31778</v>
          </cell>
          <cell r="D163">
            <v>0</v>
          </cell>
          <cell r="E163">
            <v>31821</v>
          </cell>
          <cell r="F163">
            <v>33970</v>
          </cell>
          <cell r="G163" t="str">
            <v>Nikaragujská republika</v>
          </cell>
          <cell r="H163" t="str">
            <v>Nikaragua</v>
          </cell>
          <cell r="I163" t="str">
            <v>Republic of Nicaragua</v>
          </cell>
          <cell r="J163" t="str">
            <v>Nicaragua</v>
          </cell>
        </row>
        <row r="164">
          <cell r="A164" t="str">
            <v>NE</v>
          </cell>
          <cell r="B164">
            <v>562</v>
          </cell>
          <cell r="C164">
            <v>31778</v>
          </cell>
          <cell r="D164">
            <v>0</v>
          </cell>
          <cell r="E164">
            <v>31821</v>
          </cell>
          <cell r="F164">
            <v>34474</v>
          </cell>
          <cell r="G164" t="str">
            <v>Nigerská republika</v>
          </cell>
          <cell r="H164" t="str">
            <v>Niger</v>
          </cell>
          <cell r="I164" t="str">
            <v>Republic of the Niger</v>
          </cell>
          <cell r="J164" t="str">
            <v>Niger</v>
          </cell>
        </row>
        <row r="165">
          <cell r="A165" t="str">
            <v>NG</v>
          </cell>
          <cell r="B165">
            <v>566</v>
          </cell>
          <cell r="C165">
            <v>31778</v>
          </cell>
          <cell r="D165">
            <v>0</v>
          </cell>
          <cell r="E165">
            <v>31821</v>
          </cell>
          <cell r="F165">
            <v>33970</v>
          </cell>
          <cell r="G165" t="str">
            <v>Nigérijská federatívna republika</v>
          </cell>
          <cell r="H165" t="str">
            <v>Nigéria</v>
          </cell>
          <cell r="I165" t="str">
            <v>Federal Republic of Nigeria</v>
          </cell>
          <cell r="J165" t="str">
            <v>Nigeria</v>
          </cell>
        </row>
        <row r="166">
          <cell r="A166" t="str">
            <v>NU</v>
          </cell>
          <cell r="B166">
            <v>570</v>
          </cell>
          <cell r="C166">
            <v>31778</v>
          </cell>
          <cell r="D166">
            <v>0</v>
          </cell>
          <cell r="E166">
            <v>31821</v>
          </cell>
          <cell r="F166">
            <v>37798</v>
          </cell>
          <cell r="G166" t="str">
            <v>Samosprávne zámorské teritórium ostrova Niue</v>
          </cell>
          <cell r="H166" t="str">
            <v>Niue</v>
          </cell>
          <cell r="I166" t="str">
            <v>Republic of Niue</v>
          </cell>
          <cell r="J166" t="str">
            <v>Niue</v>
          </cell>
        </row>
        <row r="167">
          <cell r="A167" t="str">
            <v>NF</v>
          </cell>
          <cell r="B167">
            <v>574</v>
          </cell>
          <cell r="C167">
            <v>31778</v>
          </cell>
          <cell r="D167">
            <v>0</v>
          </cell>
          <cell r="E167">
            <v>31821</v>
          </cell>
          <cell r="F167">
            <v>40451</v>
          </cell>
          <cell r="G167" t="str">
            <v>Teritórium ostrova Norfolk</v>
          </cell>
          <cell r="H167" t="str">
            <v>Norfolk</v>
          </cell>
          <cell r="I167" t="str">
            <v>Territory of Norfolk Island</v>
          </cell>
          <cell r="J167" t="str">
            <v>Norfolk Island</v>
          </cell>
        </row>
        <row r="168">
          <cell r="A168" t="str">
            <v>NO</v>
          </cell>
          <cell r="B168">
            <v>578</v>
          </cell>
          <cell r="C168">
            <v>31778</v>
          </cell>
          <cell r="D168">
            <v>0</v>
          </cell>
          <cell r="E168">
            <v>31821</v>
          </cell>
          <cell r="F168">
            <v>33970</v>
          </cell>
          <cell r="G168" t="str">
            <v>Nórske kráľovstvo</v>
          </cell>
          <cell r="H168" t="str">
            <v>Nórsko</v>
          </cell>
          <cell r="I168" t="str">
            <v>Kingdom of Norway</v>
          </cell>
          <cell r="J168" t="str">
            <v>Norway</v>
          </cell>
        </row>
        <row r="169">
          <cell r="A169" t="str">
            <v>MP</v>
          </cell>
          <cell r="B169">
            <v>580</v>
          </cell>
          <cell r="C169">
            <v>33970</v>
          </cell>
          <cell r="D169">
            <v>0</v>
          </cell>
          <cell r="E169">
            <v>33970</v>
          </cell>
          <cell r="F169">
            <v>37798</v>
          </cell>
          <cell r="G169" t="str">
            <v>Spoločenstvo ostrovov Severné Mariány</v>
          </cell>
          <cell r="H169" t="str">
            <v>Severné Mariány</v>
          </cell>
          <cell r="I169" t="str">
            <v>Commonwealth of the Northern Mariana Islands</v>
          </cell>
          <cell r="J169" t="str">
            <v>Northern Mariana Islands</v>
          </cell>
        </row>
        <row r="170">
          <cell r="A170" t="str">
            <v>UM</v>
          </cell>
          <cell r="B170">
            <v>581</v>
          </cell>
          <cell r="C170">
            <v>33970</v>
          </cell>
          <cell r="D170">
            <v>0</v>
          </cell>
          <cell r="E170">
            <v>33970</v>
          </cell>
          <cell r="F170">
            <v>37797</v>
          </cell>
          <cell r="G170" t="str">
            <v>Menšie odľahlé ostrovy Spojených štátov</v>
          </cell>
          <cell r="H170" t="str">
            <v>Menšie odľahlé ostr.USA</v>
          </cell>
          <cell r="I170" t="str">
            <v>United States Minor Outlying Islands</v>
          </cell>
          <cell r="J170" t="str">
            <v>US Minor Outlying Isl.</v>
          </cell>
        </row>
        <row r="171">
          <cell r="A171" t="str">
            <v>FM</v>
          </cell>
          <cell r="B171">
            <v>583</v>
          </cell>
          <cell r="C171">
            <v>33970</v>
          </cell>
          <cell r="D171">
            <v>0</v>
          </cell>
          <cell r="E171">
            <v>33970</v>
          </cell>
          <cell r="F171">
            <v>40451</v>
          </cell>
          <cell r="G171" t="str">
            <v>Mikronézske federatívne štáty</v>
          </cell>
          <cell r="H171" t="str">
            <v>Mikronézia</v>
          </cell>
          <cell r="I171" t="str">
            <v>Federated States of Micronesia</v>
          </cell>
          <cell r="J171" t="str">
            <v>Micronesia (Fed.St. of)</v>
          </cell>
        </row>
        <row r="172">
          <cell r="A172" t="str">
            <v>MH</v>
          </cell>
          <cell r="B172">
            <v>584</v>
          </cell>
          <cell r="C172">
            <v>33970</v>
          </cell>
          <cell r="D172">
            <v>0</v>
          </cell>
          <cell r="E172">
            <v>33970</v>
          </cell>
          <cell r="F172">
            <v>37797</v>
          </cell>
          <cell r="G172" t="str">
            <v>Republika Marshallových ostrovov</v>
          </cell>
          <cell r="H172" t="str">
            <v>Marshallove ostrovy</v>
          </cell>
          <cell r="I172" t="str">
            <v>Republic of the Marshall Islands</v>
          </cell>
          <cell r="J172" t="str">
            <v>Marshall Islands</v>
          </cell>
        </row>
        <row r="173">
          <cell r="A173" t="str">
            <v>PW</v>
          </cell>
          <cell r="B173">
            <v>585</v>
          </cell>
          <cell r="C173">
            <v>33970</v>
          </cell>
          <cell r="D173">
            <v>0</v>
          </cell>
          <cell r="E173">
            <v>33970</v>
          </cell>
          <cell r="F173">
            <v>33970</v>
          </cell>
          <cell r="G173" t="str">
            <v>Palauská republika</v>
          </cell>
          <cell r="H173" t="str">
            <v>Palau</v>
          </cell>
          <cell r="I173" t="str">
            <v>Republic of Palau</v>
          </cell>
          <cell r="J173" t="str">
            <v>Palau</v>
          </cell>
        </row>
        <row r="174">
          <cell r="A174" t="str">
            <v>PK</v>
          </cell>
          <cell r="B174">
            <v>586</v>
          </cell>
          <cell r="C174">
            <v>31778</v>
          </cell>
          <cell r="D174">
            <v>0</v>
          </cell>
          <cell r="E174">
            <v>31821</v>
          </cell>
          <cell r="F174">
            <v>33970</v>
          </cell>
          <cell r="G174" t="str">
            <v>Pakistanská islamská republika</v>
          </cell>
          <cell r="H174" t="str">
            <v>Pakistan</v>
          </cell>
          <cell r="I174" t="str">
            <v>Islamic Republic of Pakistan</v>
          </cell>
          <cell r="J174" t="str">
            <v>Pakistan</v>
          </cell>
        </row>
        <row r="175">
          <cell r="A175" t="str">
            <v>PA</v>
          </cell>
          <cell r="B175">
            <v>590</v>
          </cell>
          <cell r="C175">
            <v>31778</v>
          </cell>
          <cell r="D175">
            <v>33969</v>
          </cell>
          <cell r="E175">
            <v>31821</v>
          </cell>
          <cell r="F175">
            <v>34488</v>
          </cell>
          <cell r="G175" t="str">
            <v>Panamská republika</v>
          </cell>
          <cell r="H175" t="str">
            <v>Panama</v>
          </cell>
          <cell r="I175" t="str">
            <v>Republic of Panama</v>
          </cell>
          <cell r="J175" t="str">
            <v>Panama</v>
          </cell>
        </row>
        <row r="176">
          <cell r="A176" t="str">
            <v>PA</v>
          </cell>
          <cell r="B176">
            <v>591</v>
          </cell>
          <cell r="C176">
            <v>30317</v>
          </cell>
          <cell r="D176">
            <v>0</v>
          </cell>
          <cell r="E176">
            <v>34474</v>
          </cell>
          <cell r="F176">
            <v>34474</v>
          </cell>
          <cell r="G176" t="str">
            <v>Panamská republika</v>
          </cell>
          <cell r="H176" t="str">
            <v>Panama</v>
          </cell>
          <cell r="I176" t="str">
            <v>Republic of Panama</v>
          </cell>
          <cell r="J176" t="str">
            <v>Panama</v>
          </cell>
        </row>
        <row r="177">
          <cell r="A177" t="str">
            <v>PG</v>
          </cell>
          <cell r="B177">
            <v>598</v>
          </cell>
          <cell r="C177">
            <v>31778</v>
          </cell>
          <cell r="D177">
            <v>0</v>
          </cell>
          <cell r="E177">
            <v>31821</v>
          </cell>
          <cell r="F177">
            <v>37797</v>
          </cell>
          <cell r="G177" t="str">
            <v>Papua-Nová Guinea</v>
          </cell>
          <cell r="H177" t="str">
            <v>Papua-Nová Guinea</v>
          </cell>
          <cell r="I177" t="str">
            <v>Papua New Guinea</v>
          </cell>
          <cell r="J177" t="str">
            <v>Papua New Guinea</v>
          </cell>
        </row>
        <row r="178">
          <cell r="A178" t="str">
            <v>PY</v>
          </cell>
          <cell r="B178">
            <v>600</v>
          </cell>
          <cell r="C178">
            <v>31778</v>
          </cell>
          <cell r="D178">
            <v>0</v>
          </cell>
          <cell r="E178">
            <v>31821</v>
          </cell>
          <cell r="F178">
            <v>33970</v>
          </cell>
          <cell r="G178" t="str">
            <v>Paraguajská republika</v>
          </cell>
          <cell r="H178" t="str">
            <v>Paraguaj</v>
          </cell>
          <cell r="I178" t="str">
            <v>Republic of Paraguay</v>
          </cell>
          <cell r="J178" t="str">
            <v>Paraguay</v>
          </cell>
        </row>
        <row r="179">
          <cell r="A179" t="str">
            <v>PE</v>
          </cell>
          <cell r="B179">
            <v>604</v>
          </cell>
          <cell r="C179">
            <v>31778</v>
          </cell>
          <cell r="D179">
            <v>0</v>
          </cell>
          <cell r="E179">
            <v>31821</v>
          </cell>
          <cell r="F179">
            <v>33970</v>
          </cell>
          <cell r="G179" t="str">
            <v>Peruánska republika</v>
          </cell>
          <cell r="H179" t="str">
            <v>Peru</v>
          </cell>
          <cell r="I179" t="str">
            <v>Republic of Peru</v>
          </cell>
          <cell r="J179" t="str">
            <v>Peru</v>
          </cell>
        </row>
        <row r="180">
          <cell r="A180" t="str">
            <v>PH</v>
          </cell>
          <cell r="B180">
            <v>608</v>
          </cell>
          <cell r="C180">
            <v>31778</v>
          </cell>
          <cell r="D180">
            <v>0</v>
          </cell>
          <cell r="E180">
            <v>31821</v>
          </cell>
          <cell r="F180">
            <v>40451</v>
          </cell>
          <cell r="G180" t="str">
            <v>Filipínska republika</v>
          </cell>
          <cell r="H180" t="str">
            <v>Filipíny</v>
          </cell>
          <cell r="I180" t="str">
            <v>Republic of the Philippines</v>
          </cell>
          <cell r="J180" t="str">
            <v>Philippines</v>
          </cell>
        </row>
        <row r="181">
          <cell r="A181" t="str">
            <v>PN</v>
          </cell>
          <cell r="B181">
            <v>612</v>
          </cell>
          <cell r="C181">
            <v>31778</v>
          </cell>
          <cell r="D181">
            <v>0</v>
          </cell>
          <cell r="E181">
            <v>31821</v>
          </cell>
          <cell r="F181">
            <v>37798</v>
          </cell>
          <cell r="G181" t="str">
            <v>Pitcairnove ostrovy</v>
          </cell>
          <cell r="H181" t="str">
            <v>Pitcairnove ostrovy</v>
          </cell>
          <cell r="I181" t="str">
            <v>Pitcairn Islands</v>
          </cell>
          <cell r="J181" t="str">
            <v>Pitcairn</v>
          </cell>
        </row>
        <row r="182">
          <cell r="A182" t="str">
            <v>PL</v>
          </cell>
          <cell r="B182">
            <v>616</v>
          </cell>
          <cell r="C182">
            <v>31778</v>
          </cell>
          <cell r="D182">
            <v>0</v>
          </cell>
          <cell r="E182">
            <v>31821</v>
          </cell>
          <cell r="F182">
            <v>34474</v>
          </cell>
          <cell r="G182" t="str">
            <v>Poľská republika</v>
          </cell>
          <cell r="H182" t="str">
            <v>Poľsko</v>
          </cell>
          <cell r="I182" t="str">
            <v>Republic of Poland</v>
          </cell>
          <cell r="J182" t="str">
            <v>Poland</v>
          </cell>
        </row>
        <row r="183">
          <cell r="A183" t="str">
            <v>PT</v>
          </cell>
          <cell r="B183">
            <v>620</v>
          </cell>
          <cell r="C183">
            <v>31778</v>
          </cell>
          <cell r="D183">
            <v>0</v>
          </cell>
          <cell r="E183">
            <v>31821</v>
          </cell>
          <cell r="F183">
            <v>33970</v>
          </cell>
          <cell r="G183" t="str">
            <v>Portugalská republika</v>
          </cell>
          <cell r="H183" t="str">
            <v>Portugalsko</v>
          </cell>
          <cell r="I183" t="str">
            <v>Portuguese Republic</v>
          </cell>
          <cell r="J183" t="str">
            <v>Portugal</v>
          </cell>
        </row>
        <row r="184">
          <cell r="A184" t="str">
            <v>GW</v>
          </cell>
          <cell r="B184">
            <v>624</v>
          </cell>
          <cell r="C184">
            <v>31778</v>
          </cell>
          <cell r="D184">
            <v>0</v>
          </cell>
          <cell r="E184">
            <v>31821</v>
          </cell>
          <cell r="F184">
            <v>37797</v>
          </cell>
          <cell r="G184" t="str">
            <v>Guinejsko-bissauská republika</v>
          </cell>
          <cell r="H184" t="str">
            <v>Guinea-Bissau</v>
          </cell>
          <cell r="I184" t="str">
            <v>Republic of Guinea-Bissau</v>
          </cell>
          <cell r="J184" t="str">
            <v>Guinea-Bissau</v>
          </cell>
        </row>
        <row r="185">
          <cell r="A185" t="str">
            <v>TL</v>
          </cell>
          <cell r="B185">
            <v>626</v>
          </cell>
          <cell r="C185">
            <v>31778</v>
          </cell>
          <cell r="D185">
            <v>0</v>
          </cell>
          <cell r="E185">
            <v>31821</v>
          </cell>
          <cell r="F185">
            <v>39275</v>
          </cell>
          <cell r="G185" t="str">
            <v>Východotimorská demokratická republika</v>
          </cell>
          <cell r="H185" t="str">
            <v>Východný Timor</v>
          </cell>
          <cell r="I185" t="str">
            <v>Democratic Republic of Timor-Leste</v>
          </cell>
          <cell r="J185" t="str">
            <v>Timor-Leste</v>
          </cell>
        </row>
        <row r="186">
          <cell r="A186" t="str">
            <v>PR</v>
          </cell>
          <cell r="B186">
            <v>630</v>
          </cell>
          <cell r="C186">
            <v>31778</v>
          </cell>
          <cell r="D186">
            <v>0</v>
          </cell>
          <cell r="E186">
            <v>31821</v>
          </cell>
          <cell r="F186">
            <v>37797</v>
          </cell>
          <cell r="G186" t="str">
            <v>Portorické spoločenstvo</v>
          </cell>
          <cell r="H186" t="str">
            <v>Portoriko</v>
          </cell>
          <cell r="I186" t="str">
            <v>Puerto Rico</v>
          </cell>
          <cell r="J186" t="str">
            <v>Puerto Rico</v>
          </cell>
        </row>
        <row r="187">
          <cell r="A187" t="str">
            <v>QA</v>
          </cell>
          <cell r="B187">
            <v>634</v>
          </cell>
          <cell r="C187">
            <v>31778</v>
          </cell>
          <cell r="D187">
            <v>0</v>
          </cell>
          <cell r="E187">
            <v>31821</v>
          </cell>
          <cell r="F187">
            <v>33970</v>
          </cell>
          <cell r="G187" t="str">
            <v>Katarský štát</v>
          </cell>
          <cell r="H187" t="str">
            <v>Katar</v>
          </cell>
          <cell r="I187" t="str">
            <v>State of Qatar</v>
          </cell>
          <cell r="J187" t="str">
            <v>Qatar</v>
          </cell>
        </row>
        <row r="188">
          <cell r="A188" t="str">
            <v>RE</v>
          </cell>
          <cell r="B188">
            <v>638</v>
          </cell>
          <cell r="C188">
            <v>31778</v>
          </cell>
          <cell r="D188">
            <v>0</v>
          </cell>
          <cell r="E188">
            <v>31821</v>
          </cell>
          <cell r="F188">
            <v>37797</v>
          </cell>
          <cell r="G188" t="str">
            <v>Réunionský zámorský departmán</v>
          </cell>
          <cell r="H188" t="str">
            <v>Réunion</v>
          </cell>
          <cell r="I188" t="str">
            <v>Réunion</v>
          </cell>
          <cell r="J188" t="str">
            <v>Réunion</v>
          </cell>
        </row>
        <row r="189">
          <cell r="A189" t="str">
            <v>RO</v>
          </cell>
          <cell r="B189">
            <v>642</v>
          </cell>
          <cell r="C189">
            <v>31778</v>
          </cell>
          <cell r="D189">
            <v>0</v>
          </cell>
          <cell r="E189">
            <v>31821</v>
          </cell>
          <cell r="F189">
            <v>33970</v>
          </cell>
          <cell r="G189" t="str">
            <v>Rumunsko</v>
          </cell>
          <cell r="H189" t="str">
            <v>Rumunsko</v>
          </cell>
          <cell r="I189" t="str">
            <v>Romania</v>
          </cell>
          <cell r="J189" t="str">
            <v>Romania</v>
          </cell>
        </row>
        <row r="190">
          <cell r="A190" t="str">
            <v>RU</v>
          </cell>
          <cell r="B190">
            <v>643</v>
          </cell>
          <cell r="C190">
            <v>33970</v>
          </cell>
          <cell r="D190">
            <v>0</v>
          </cell>
          <cell r="E190">
            <v>33970</v>
          </cell>
          <cell r="F190">
            <v>34474</v>
          </cell>
          <cell r="G190" t="str">
            <v>Ruská federácia</v>
          </cell>
          <cell r="H190" t="str">
            <v>Rusko</v>
          </cell>
          <cell r="I190" t="str">
            <v>Russian Federation</v>
          </cell>
          <cell r="J190" t="str">
            <v>Russian Federation</v>
          </cell>
        </row>
        <row r="191">
          <cell r="A191" t="str">
            <v>RW</v>
          </cell>
          <cell r="B191">
            <v>646</v>
          </cell>
          <cell r="C191">
            <v>31778</v>
          </cell>
          <cell r="D191">
            <v>0</v>
          </cell>
          <cell r="E191">
            <v>31821</v>
          </cell>
          <cell r="F191">
            <v>40451</v>
          </cell>
          <cell r="G191" t="str">
            <v>Rwandská republika</v>
          </cell>
          <cell r="H191" t="str">
            <v>Rwanda</v>
          </cell>
          <cell r="I191" t="str">
            <v>Republic of Rwanda</v>
          </cell>
          <cell r="J191" t="str">
            <v>Rwanda</v>
          </cell>
        </row>
        <row r="192">
          <cell r="A192" t="str">
            <v>BL</v>
          </cell>
          <cell r="B192">
            <v>652</v>
          </cell>
          <cell r="C192">
            <v>40452</v>
          </cell>
          <cell r="D192">
            <v>0</v>
          </cell>
          <cell r="E192">
            <v>40451</v>
          </cell>
          <cell r="F192">
            <v>40451</v>
          </cell>
          <cell r="G192" t="str">
            <v>Svätý Bartolomej</v>
          </cell>
          <cell r="H192" t="str">
            <v>Svätý Bartolomej</v>
          </cell>
          <cell r="I192" t="str">
            <v>Saint Barthélemy</v>
          </cell>
          <cell r="J192" t="str">
            <v>Saint Barthélemy</v>
          </cell>
        </row>
        <row r="193">
          <cell r="A193" t="str">
            <v>SH</v>
          </cell>
          <cell r="B193">
            <v>654</v>
          </cell>
          <cell r="C193">
            <v>31778</v>
          </cell>
          <cell r="D193">
            <v>0</v>
          </cell>
          <cell r="E193">
            <v>31821</v>
          </cell>
          <cell r="F193">
            <v>40451</v>
          </cell>
          <cell r="G193" t="str">
            <v>Svätá Helena a závislé územia</v>
          </cell>
          <cell r="H193" t="str">
            <v>Svätá Helena</v>
          </cell>
          <cell r="I193" t="str">
            <v>Saint Helena, Ascension and Tristan da Cunha</v>
          </cell>
          <cell r="J193" t="str">
            <v>Saint Helena,Asc,Tr.daC.</v>
          </cell>
        </row>
        <row r="194">
          <cell r="A194" t="str">
            <v>KN</v>
          </cell>
          <cell r="B194">
            <v>659</v>
          </cell>
          <cell r="C194">
            <v>31778</v>
          </cell>
          <cell r="D194">
            <v>0</v>
          </cell>
          <cell r="E194">
            <v>31821</v>
          </cell>
          <cell r="F194">
            <v>39275</v>
          </cell>
          <cell r="G194" t="str">
            <v>Federácia Svätého Krištofa a Nevisu</v>
          </cell>
          <cell r="H194" t="str">
            <v>Svätý Krištof a Nevis</v>
          </cell>
          <cell r="I194" t="str">
            <v>Saint Kitts and Nevis</v>
          </cell>
          <cell r="J194" t="str">
            <v>Saint Kitts and Nevis</v>
          </cell>
        </row>
        <row r="195">
          <cell r="A195" t="str">
            <v>AI</v>
          </cell>
          <cell r="B195">
            <v>660</v>
          </cell>
          <cell r="C195">
            <v>33970</v>
          </cell>
          <cell r="D195">
            <v>0</v>
          </cell>
          <cell r="E195">
            <v>33994</v>
          </cell>
          <cell r="F195">
            <v>33994</v>
          </cell>
          <cell r="G195" t="str">
            <v>Anguilla</v>
          </cell>
          <cell r="H195" t="str">
            <v>Anguilla</v>
          </cell>
          <cell r="I195" t="str">
            <v>Anguilla</v>
          </cell>
          <cell r="J195" t="str">
            <v>Anguilla</v>
          </cell>
        </row>
        <row r="196">
          <cell r="A196" t="str">
            <v>LC</v>
          </cell>
          <cell r="B196">
            <v>662</v>
          </cell>
          <cell r="C196">
            <v>31778</v>
          </cell>
          <cell r="D196">
            <v>0</v>
          </cell>
          <cell r="E196">
            <v>31821</v>
          </cell>
          <cell r="F196">
            <v>33970</v>
          </cell>
          <cell r="G196" t="str">
            <v>Svätá Lucia</v>
          </cell>
          <cell r="H196" t="str">
            <v>Svätá Lucia</v>
          </cell>
          <cell r="I196" t="str">
            <v>Saint Lucia</v>
          </cell>
          <cell r="J196" t="str">
            <v>Saint Lucia</v>
          </cell>
        </row>
        <row r="197">
          <cell r="A197" t="str">
            <v>MF</v>
          </cell>
          <cell r="B197">
            <v>663</v>
          </cell>
          <cell r="C197">
            <v>40452</v>
          </cell>
          <cell r="D197">
            <v>0</v>
          </cell>
          <cell r="E197">
            <v>40451</v>
          </cell>
          <cell r="F197">
            <v>40451</v>
          </cell>
          <cell r="G197" t="str">
            <v>Svätý Martin</v>
          </cell>
          <cell r="H197" t="str">
            <v>Svätý Martin</v>
          </cell>
          <cell r="I197" t="str">
            <v>Saint Martin</v>
          </cell>
          <cell r="J197" t="str">
            <v>Saint Martin,French part</v>
          </cell>
        </row>
        <row r="198">
          <cell r="A198" t="str">
            <v>PM</v>
          </cell>
          <cell r="B198">
            <v>666</v>
          </cell>
          <cell r="C198">
            <v>31778</v>
          </cell>
          <cell r="D198">
            <v>0</v>
          </cell>
          <cell r="E198">
            <v>31821</v>
          </cell>
          <cell r="F198">
            <v>37797</v>
          </cell>
          <cell r="G198" t="str">
            <v>Ostrovy Saint Pierre a Miquelon</v>
          </cell>
          <cell r="H198" t="str">
            <v>Saint Pierre a Miquelon</v>
          </cell>
          <cell r="I198" t="str">
            <v>Saint Pierre and Miquelon</v>
          </cell>
          <cell r="J198" t="str">
            <v>St. Pierre and Miquelon</v>
          </cell>
        </row>
        <row r="199">
          <cell r="A199" t="str">
            <v>VC</v>
          </cell>
          <cell r="B199">
            <v>670</v>
          </cell>
          <cell r="C199">
            <v>31778</v>
          </cell>
          <cell r="D199">
            <v>0</v>
          </cell>
          <cell r="E199">
            <v>31821</v>
          </cell>
          <cell r="F199">
            <v>39275</v>
          </cell>
          <cell r="G199" t="str">
            <v>Svätý Vincent a Grenadíny</v>
          </cell>
          <cell r="H199" t="str">
            <v>Sv. Vincent a Grenadíny</v>
          </cell>
          <cell r="I199" t="str">
            <v>Saint Vincent and the Grenadines</v>
          </cell>
          <cell r="J199" t="str">
            <v>St.Vincent,the Grenadin.</v>
          </cell>
        </row>
        <row r="200">
          <cell r="A200" t="str">
            <v>SM</v>
          </cell>
          <cell r="B200">
            <v>674</v>
          </cell>
          <cell r="C200">
            <v>31778</v>
          </cell>
          <cell r="D200">
            <v>0</v>
          </cell>
          <cell r="E200">
            <v>31821</v>
          </cell>
          <cell r="F200">
            <v>37797</v>
          </cell>
          <cell r="G200" t="str">
            <v>Sanmarínska republika</v>
          </cell>
          <cell r="H200" t="str">
            <v>San Maríno</v>
          </cell>
          <cell r="I200" t="str">
            <v>Republic of San Marino</v>
          </cell>
          <cell r="J200" t="str">
            <v>San Marino</v>
          </cell>
        </row>
        <row r="201">
          <cell r="A201" t="str">
            <v>ST</v>
          </cell>
          <cell r="B201">
            <v>678</v>
          </cell>
          <cell r="C201">
            <v>31778</v>
          </cell>
          <cell r="D201">
            <v>0</v>
          </cell>
          <cell r="E201">
            <v>31821</v>
          </cell>
          <cell r="F201">
            <v>39275</v>
          </cell>
          <cell r="G201" t="str">
            <v>Demokratická republika Svätého Tomáša a Princovho ostrova</v>
          </cell>
          <cell r="H201" t="str">
            <v>Sv. Tomáš a Princov ost.</v>
          </cell>
          <cell r="I201" t="str">
            <v>Democratic Republic of Sao Tome and Principe</v>
          </cell>
          <cell r="J201" t="str">
            <v>Sao Tome and Principe</v>
          </cell>
        </row>
        <row r="202">
          <cell r="A202" t="str">
            <v>SA</v>
          </cell>
          <cell r="B202">
            <v>682</v>
          </cell>
          <cell r="C202">
            <v>31778</v>
          </cell>
          <cell r="D202">
            <v>0</v>
          </cell>
          <cell r="E202">
            <v>31821</v>
          </cell>
          <cell r="F202">
            <v>37797</v>
          </cell>
          <cell r="G202" t="str">
            <v>Saudskoarabské kráľovstvo</v>
          </cell>
          <cell r="H202" t="str">
            <v>Saudská Arábia</v>
          </cell>
          <cell r="I202" t="str">
            <v>Kingdom of Saudi Arabia</v>
          </cell>
          <cell r="J202" t="str">
            <v>Saudi Arabia</v>
          </cell>
        </row>
        <row r="203">
          <cell r="A203" t="str">
            <v>SN</v>
          </cell>
          <cell r="B203">
            <v>686</v>
          </cell>
          <cell r="C203">
            <v>31778</v>
          </cell>
          <cell r="D203">
            <v>0</v>
          </cell>
          <cell r="E203">
            <v>31821</v>
          </cell>
          <cell r="F203">
            <v>33970</v>
          </cell>
          <cell r="G203" t="str">
            <v>Senegalská republika</v>
          </cell>
          <cell r="H203" t="str">
            <v>Senegal</v>
          </cell>
          <cell r="I203" t="str">
            <v>Republic of Senegal</v>
          </cell>
          <cell r="J203" t="str">
            <v>Senegal</v>
          </cell>
        </row>
        <row r="204">
          <cell r="A204" t="str">
            <v>RS</v>
          </cell>
          <cell r="B204">
            <v>688</v>
          </cell>
          <cell r="C204">
            <v>39083</v>
          </cell>
          <cell r="D204">
            <v>0</v>
          </cell>
          <cell r="E204">
            <v>39129</v>
          </cell>
          <cell r="F204">
            <v>39275</v>
          </cell>
          <cell r="G204" t="str">
            <v>Srbská republika</v>
          </cell>
          <cell r="H204" t="str">
            <v>Srbsko</v>
          </cell>
          <cell r="I204" t="str">
            <v>Republic of Serbia</v>
          </cell>
          <cell r="J204" t="str">
            <v>Serbia</v>
          </cell>
        </row>
        <row r="205">
          <cell r="A205" t="str">
            <v>SC</v>
          </cell>
          <cell r="B205">
            <v>690</v>
          </cell>
          <cell r="C205">
            <v>31778</v>
          </cell>
          <cell r="D205">
            <v>0</v>
          </cell>
          <cell r="E205">
            <v>31821</v>
          </cell>
          <cell r="F205">
            <v>34264</v>
          </cell>
          <cell r="G205" t="str">
            <v>Seychelská republika</v>
          </cell>
          <cell r="H205" t="str">
            <v>Seychely</v>
          </cell>
          <cell r="I205" t="str">
            <v>Republic of Seychelles</v>
          </cell>
          <cell r="J205" t="str">
            <v>Seychelles</v>
          </cell>
        </row>
        <row r="206">
          <cell r="A206" t="str">
            <v>SL</v>
          </cell>
          <cell r="B206">
            <v>694</v>
          </cell>
          <cell r="C206">
            <v>31778</v>
          </cell>
          <cell r="D206">
            <v>0</v>
          </cell>
          <cell r="E206">
            <v>31821</v>
          </cell>
          <cell r="F206">
            <v>37797</v>
          </cell>
          <cell r="G206" t="str">
            <v>Sierraleonská republika</v>
          </cell>
          <cell r="H206" t="str">
            <v>Sierra Leone</v>
          </cell>
          <cell r="I206" t="str">
            <v>Republic of Sierra Leone</v>
          </cell>
          <cell r="J206" t="str">
            <v>Sierra Leone</v>
          </cell>
        </row>
        <row r="207">
          <cell r="A207" t="str">
            <v>SG</v>
          </cell>
          <cell r="B207">
            <v>702</v>
          </cell>
          <cell r="C207">
            <v>31778</v>
          </cell>
          <cell r="D207">
            <v>0</v>
          </cell>
          <cell r="E207">
            <v>31821</v>
          </cell>
          <cell r="F207">
            <v>34264</v>
          </cell>
          <cell r="G207" t="str">
            <v>Singapurská republika</v>
          </cell>
          <cell r="H207" t="str">
            <v>Singapur</v>
          </cell>
          <cell r="I207" t="str">
            <v>Republic of Singapore</v>
          </cell>
          <cell r="J207" t="str">
            <v>Singapore</v>
          </cell>
        </row>
        <row r="208">
          <cell r="A208" t="str">
            <v>SK</v>
          </cell>
          <cell r="B208">
            <v>703</v>
          </cell>
          <cell r="C208">
            <v>33970</v>
          </cell>
          <cell r="D208">
            <v>0</v>
          </cell>
          <cell r="E208">
            <v>34008</v>
          </cell>
          <cell r="F208">
            <v>34008</v>
          </cell>
          <cell r="G208" t="str">
            <v>Slovenská republika</v>
          </cell>
          <cell r="H208" t="str">
            <v>Slovensko</v>
          </cell>
          <cell r="I208" t="str">
            <v>Slovak Republic</v>
          </cell>
          <cell r="J208" t="str">
            <v>Slovakia</v>
          </cell>
        </row>
        <row r="209">
          <cell r="A209" t="str">
            <v>VN</v>
          </cell>
          <cell r="B209">
            <v>704</v>
          </cell>
          <cell r="C209">
            <v>31778</v>
          </cell>
          <cell r="D209">
            <v>0</v>
          </cell>
          <cell r="E209">
            <v>31821</v>
          </cell>
          <cell r="F209">
            <v>34474</v>
          </cell>
          <cell r="G209" t="str">
            <v>Vietnamská socialistická republika</v>
          </cell>
          <cell r="H209" t="str">
            <v>Vietnam</v>
          </cell>
          <cell r="I209" t="str">
            <v>Socialist Republic of Viet Nam</v>
          </cell>
          <cell r="J209" t="str">
            <v>Viet Nam</v>
          </cell>
        </row>
        <row r="210">
          <cell r="A210" t="str">
            <v>SI</v>
          </cell>
          <cell r="B210">
            <v>705</v>
          </cell>
          <cell r="C210">
            <v>33970</v>
          </cell>
          <cell r="D210">
            <v>0</v>
          </cell>
          <cell r="E210">
            <v>33970</v>
          </cell>
          <cell r="F210">
            <v>33970</v>
          </cell>
          <cell r="G210" t="str">
            <v>Slovinská republika</v>
          </cell>
          <cell r="H210" t="str">
            <v>Slovinsko</v>
          </cell>
          <cell r="I210" t="str">
            <v>Republic of Slovenia</v>
          </cell>
          <cell r="J210" t="str">
            <v>Slovenia</v>
          </cell>
        </row>
        <row r="211">
          <cell r="A211" t="str">
            <v>SO</v>
          </cell>
          <cell r="B211">
            <v>706</v>
          </cell>
          <cell r="C211">
            <v>31778</v>
          </cell>
          <cell r="D211">
            <v>0</v>
          </cell>
          <cell r="E211">
            <v>31821</v>
          </cell>
          <cell r="F211">
            <v>40451</v>
          </cell>
          <cell r="G211" t="str">
            <v>Somálska republika</v>
          </cell>
          <cell r="H211" t="str">
            <v>Somálsko</v>
          </cell>
          <cell r="I211" t="str">
            <v>Somali Republic</v>
          </cell>
          <cell r="J211" t="str">
            <v>Somalia</v>
          </cell>
        </row>
        <row r="212">
          <cell r="A212" t="str">
            <v>ZA</v>
          </cell>
          <cell r="B212">
            <v>710</v>
          </cell>
          <cell r="C212">
            <v>31778</v>
          </cell>
          <cell r="D212">
            <v>0</v>
          </cell>
          <cell r="E212">
            <v>31821</v>
          </cell>
          <cell r="F212">
            <v>34264</v>
          </cell>
          <cell r="G212" t="str">
            <v>Juhoafrická republika</v>
          </cell>
          <cell r="H212" t="str">
            <v>Južná Afrika</v>
          </cell>
          <cell r="I212" t="str">
            <v>Republic of South Africa</v>
          </cell>
          <cell r="J212" t="str">
            <v>South Africa</v>
          </cell>
        </row>
        <row r="213">
          <cell r="A213" t="str">
            <v>ZW</v>
          </cell>
          <cell r="B213">
            <v>716</v>
          </cell>
          <cell r="C213">
            <v>31778</v>
          </cell>
          <cell r="D213">
            <v>0</v>
          </cell>
          <cell r="E213">
            <v>31821</v>
          </cell>
          <cell r="F213">
            <v>37797</v>
          </cell>
          <cell r="G213" t="str">
            <v>Zimbabwianska republika</v>
          </cell>
          <cell r="H213" t="str">
            <v>Zimbabwe</v>
          </cell>
          <cell r="I213" t="str">
            <v>Republic of Zimbabwe</v>
          </cell>
          <cell r="J213" t="str">
            <v>Zimbabwe</v>
          </cell>
        </row>
        <row r="214">
          <cell r="A214" t="str">
            <v>ES</v>
          </cell>
          <cell r="B214">
            <v>724</v>
          </cell>
          <cell r="C214">
            <v>31778</v>
          </cell>
          <cell r="D214">
            <v>0</v>
          </cell>
          <cell r="E214">
            <v>31821</v>
          </cell>
          <cell r="F214">
            <v>33970</v>
          </cell>
          <cell r="G214" t="str">
            <v>Španielske kráľovstvo</v>
          </cell>
          <cell r="H214" t="str">
            <v>Španielsko</v>
          </cell>
          <cell r="I214" t="str">
            <v>Kingdom of Spain</v>
          </cell>
          <cell r="J214" t="str">
            <v>Spain</v>
          </cell>
        </row>
        <row r="215">
          <cell r="A215" t="str">
            <v>EH</v>
          </cell>
          <cell r="B215">
            <v>732</v>
          </cell>
          <cell r="C215">
            <v>31778</v>
          </cell>
          <cell r="D215">
            <v>0</v>
          </cell>
          <cell r="E215">
            <v>31821</v>
          </cell>
          <cell r="F215">
            <v>34264</v>
          </cell>
          <cell r="G215" t="str">
            <v>Západná Sahara</v>
          </cell>
          <cell r="H215" t="str">
            <v>Západná Sahara</v>
          </cell>
          <cell r="I215" t="str">
            <v>Western Sahara</v>
          </cell>
          <cell r="J215" t="str">
            <v>Western Sahara</v>
          </cell>
        </row>
        <row r="216">
          <cell r="A216" t="str">
            <v>SD</v>
          </cell>
          <cell r="B216">
            <v>736</v>
          </cell>
          <cell r="C216">
            <v>31778</v>
          </cell>
          <cell r="D216">
            <v>0</v>
          </cell>
          <cell r="E216">
            <v>31821</v>
          </cell>
          <cell r="F216">
            <v>33970</v>
          </cell>
          <cell r="G216" t="str">
            <v>Sudánska republika</v>
          </cell>
          <cell r="H216" t="str">
            <v>Sudán</v>
          </cell>
          <cell r="I216" t="str">
            <v>Republic of the Sudan</v>
          </cell>
          <cell r="J216" t="str">
            <v>Sudan</v>
          </cell>
        </row>
        <row r="217">
          <cell r="A217" t="str">
            <v>SR</v>
          </cell>
          <cell r="B217">
            <v>740</v>
          </cell>
          <cell r="C217">
            <v>31778</v>
          </cell>
          <cell r="D217">
            <v>0</v>
          </cell>
          <cell r="E217">
            <v>31821</v>
          </cell>
          <cell r="F217">
            <v>33970</v>
          </cell>
          <cell r="G217" t="str">
            <v>Surinamská republika</v>
          </cell>
          <cell r="H217" t="str">
            <v>Surinam</v>
          </cell>
          <cell r="I217" t="str">
            <v>Republic of Suriname</v>
          </cell>
          <cell r="J217" t="str">
            <v>Suriname</v>
          </cell>
        </row>
        <row r="218">
          <cell r="A218" t="str">
            <v>SJ</v>
          </cell>
          <cell r="B218">
            <v>744</v>
          </cell>
          <cell r="C218">
            <v>31778</v>
          </cell>
          <cell r="D218">
            <v>0</v>
          </cell>
          <cell r="E218">
            <v>31821</v>
          </cell>
          <cell r="F218">
            <v>39276</v>
          </cell>
          <cell r="G218" t="str">
            <v>Svalbard a Jan Mayen</v>
          </cell>
          <cell r="H218" t="str">
            <v>Svalbard a Jan Mayen</v>
          </cell>
          <cell r="I218" t="str">
            <v>Svalbard and Jan Mayen</v>
          </cell>
          <cell r="J218" t="str">
            <v>Svalbard and Jan Mayen</v>
          </cell>
        </row>
        <row r="219">
          <cell r="A219" t="str">
            <v>SZ</v>
          </cell>
          <cell r="B219">
            <v>748</v>
          </cell>
          <cell r="C219">
            <v>31778</v>
          </cell>
          <cell r="D219">
            <v>0</v>
          </cell>
          <cell r="E219">
            <v>31821</v>
          </cell>
          <cell r="F219">
            <v>34264</v>
          </cell>
          <cell r="G219" t="str">
            <v>Svazijské kráľovstvo</v>
          </cell>
          <cell r="H219" t="str">
            <v>Svazijsko</v>
          </cell>
          <cell r="I219" t="str">
            <v>Kingdom of Swaziland</v>
          </cell>
          <cell r="J219" t="str">
            <v>Swaziland</v>
          </cell>
        </row>
        <row r="220">
          <cell r="A220" t="str">
            <v>SE</v>
          </cell>
          <cell r="B220">
            <v>752</v>
          </cell>
          <cell r="C220">
            <v>31778</v>
          </cell>
          <cell r="D220">
            <v>0</v>
          </cell>
          <cell r="E220">
            <v>31821</v>
          </cell>
          <cell r="F220">
            <v>33970</v>
          </cell>
          <cell r="G220" t="str">
            <v>Švédske kráľovstvo</v>
          </cell>
          <cell r="H220" t="str">
            <v>Švédsko</v>
          </cell>
          <cell r="I220" t="str">
            <v>Kingdom of Sweden</v>
          </cell>
          <cell r="J220" t="str">
            <v>Sweden</v>
          </cell>
        </row>
        <row r="221">
          <cell r="A221" t="str">
            <v>CH</v>
          </cell>
          <cell r="B221">
            <v>756</v>
          </cell>
          <cell r="C221">
            <v>31778</v>
          </cell>
          <cell r="D221">
            <v>0</v>
          </cell>
          <cell r="E221">
            <v>31821</v>
          </cell>
          <cell r="F221">
            <v>33970</v>
          </cell>
          <cell r="G221" t="str">
            <v>Švajčiarska konfederácia</v>
          </cell>
          <cell r="H221" t="str">
            <v>Švajčiarsko</v>
          </cell>
          <cell r="I221" t="str">
            <v>Swiss Confederation</v>
          </cell>
          <cell r="J221" t="str">
            <v>Switzerland</v>
          </cell>
        </row>
        <row r="222">
          <cell r="A222" t="str">
            <v>SY</v>
          </cell>
          <cell r="B222">
            <v>760</v>
          </cell>
          <cell r="C222">
            <v>31778</v>
          </cell>
          <cell r="D222">
            <v>0</v>
          </cell>
          <cell r="E222">
            <v>31821</v>
          </cell>
          <cell r="F222">
            <v>34474</v>
          </cell>
          <cell r="G222" t="str">
            <v>Sýrska arabská republika</v>
          </cell>
          <cell r="H222" t="str">
            <v>Sýria</v>
          </cell>
          <cell r="I222" t="str">
            <v>Syrian Arab Republic</v>
          </cell>
          <cell r="J222" t="str">
            <v>Syrian Arab Republic</v>
          </cell>
        </row>
        <row r="223">
          <cell r="A223" t="str">
            <v>TJ</v>
          </cell>
          <cell r="B223">
            <v>762</v>
          </cell>
          <cell r="C223">
            <v>33970</v>
          </cell>
          <cell r="D223">
            <v>0</v>
          </cell>
          <cell r="E223">
            <v>33970</v>
          </cell>
          <cell r="F223">
            <v>34264</v>
          </cell>
          <cell r="G223" t="str">
            <v>Tadžická republika</v>
          </cell>
          <cell r="H223" t="str">
            <v>Tadžikistan</v>
          </cell>
          <cell r="I223" t="str">
            <v>Republic of Tajikistan</v>
          </cell>
          <cell r="J223" t="str">
            <v>Tajikistan</v>
          </cell>
        </row>
        <row r="224">
          <cell r="A224" t="str">
            <v>TH</v>
          </cell>
          <cell r="B224">
            <v>764</v>
          </cell>
          <cell r="C224">
            <v>31778</v>
          </cell>
          <cell r="D224">
            <v>0</v>
          </cell>
          <cell r="E224">
            <v>31821</v>
          </cell>
          <cell r="F224">
            <v>33970</v>
          </cell>
          <cell r="G224" t="str">
            <v>Thajské kráľovstvo</v>
          </cell>
          <cell r="H224" t="str">
            <v>Thajsko</v>
          </cell>
          <cell r="I224" t="str">
            <v>Kingdom of Thailand</v>
          </cell>
          <cell r="J224" t="str">
            <v>Thailand</v>
          </cell>
        </row>
        <row r="225">
          <cell r="A225" t="str">
            <v>TG</v>
          </cell>
          <cell r="B225">
            <v>768</v>
          </cell>
          <cell r="C225">
            <v>31778</v>
          </cell>
          <cell r="D225">
            <v>0</v>
          </cell>
          <cell r="E225">
            <v>31821</v>
          </cell>
          <cell r="F225">
            <v>37797</v>
          </cell>
          <cell r="G225" t="str">
            <v>Togská republika</v>
          </cell>
          <cell r="H225" t="str">
            <v>Togo</v>
          </cell>
          <cell r="I225" t="str">
            <v>Togolese Republic</v>
          </cell>
          <cell r="J225" t="str">
            <v>Togo</v>
          </cell>
        </row>
        <row r="226">
          <cell r="A226" t="str">
            <v>TK</v>
          </cell>
          <cell r="B226">
            <v>772</v>
          </cell>
          <cell r="C226">
            <v>31778</v>
          </cell>
          <cell r="D226">
            <v>0</v>
          </cell>
          <cell r="E226">
            <v>31821</v>
          </cell>
          <cell r="F226">
            <v>40451</v>
          </cell>
          <cell r="G226" t="str">
            <v>Tokelauské ostrovy</v>
          </cell>
          <cell r="H226" t="str">
            <v>Tokelau</v>
          </cell>
          <cell r="I226" t="str">
            <v>Tokelau Islands</v>
          </cell>
          <cell r="J226" t="str">
            <v>Tokelau</v>
          </cell>
        </row>
        <row r="227">
          <cell r="A227" t="str">
            <v>TO</v>
          </cell>
          <cell r="B227">
            <v>776</v>
          </cell>
          <cell r="C227">
            <v>31778</v>
          </cell>
          <cell r="D227">
            <v>0</v>
          </cell>
          <cell r="E227">
            <v>31821</v>
          </cell>
          <cell r="F227">
            <v>37797</v>
          </cell>
          <cell r="G227" t="str">
            <v>Tongské kráľovstvo</v>
          </cell>
          <cell r="H227" t="str">
            <v>Tonga</v>
          </cell>
          <cell r="I227" t="str">
            <v>Kingdom of Tonga</v>
          </cell>
          <cell r="J227" t="str">
            <v>Tonga</v>
          </cell>
        </row>
        <row r="228">
          <cell r="A228" t="str">
            <v>TT</v>
          </cell>
          <cell r="B228">
            <v>780</v>
          </cell>
          <cell r="C228">
            <v>31778</v>
          </cell>
          <cell r="D228">
            <v>0</v>
          </cell>
          <cell r="E228">
            <v>31821</v>
          </cell>
          <cell r="F228">
            <v>37797</v>
          </cell>
          <cell r="G228" t="str">
            <v>Republika Trinidadu a Tobaga</v>
          </cell>
          <cell r="H228" t="str">
            <v>Trinidad a Tobago</v>
          </cell>
          <cell r="I228" t="str">
            <v>Republic of Trinidad and Tobago</v>
          </cell>
          <cell r="J228" t="str">
            <v>Trinidad and Tobago</v>
          </cell>
        </row>
        <row r="229">
          <cell r="A229" t="str">
            <v>AE</v>
          </cell>
          <cell r="B229">
            <v>784</v>
          </cell>
          <cell r="C229">
            <v>31778</v>
          </cell>
          <cell r="D229">
            <v>0</v>
          </cell>
          <cell r="E229">
            <v>31821</v>
          </cell>
          <cell r="F229">
            <v>33970</v>
          </cell>
          <cell r="G229" t="str">
            <v>Spojené arabské emiráty</v>
          </cell>
          <cell r="H229" t="str">
            <v>Spojené arabské emiráty</v>
          </cell>
          <cell r="I229" t="str">
            <v>United Arab Emirates</v>
          </cell>
          <cell r="J229" t="str">
            <v>United Arab Emirates</v>
          </cell>
        </row>
        <row r="230">
          <cell r="A230" t="str">
            <v>TN</v>
          </cell>
          <cell r="B230">
            <v>788</v>
          </cell>
          <cell r="C230">
            <v>31778</v>
          </cell>
          <cell r="D230">
            <v>0</v>
          </cell>
          <cell r="E230">
            <v>31821</v>
          </cell>
          <cell r="F230">
            <v>33970</v>
          </cell>
          <cell r="G230" t="str">
            <v>Tuniská republika</v>
          </cell>
          <cell r="H230" t="str">
            <v>Tunisko</v>
          </cell>
          <cell r="I230" t="str">
            <v>Republic of Tunisia</v>
          </cell>
          <cell r="J230" t="str">
            <v>Tunisia</v>
          </cell>
        </row>
        <row r="231">
          <cell r="A231" t="str">
            <v>TR</v>
          </cell>
          <cell r="B231">
            <v>792</v>
          </cell>
          <cell r="C231">
            <v>31778</v>
          </cell>
          <cell r="D231">
            <v>0</v>
          </cell>
          <cell r="E231">
            <v>31821</v>
          </cell>
          <cell r="F231">
            <v>33970</v>
          </cell>
          <cell r="G231" t="str">
            <v>Turecká republika</v>
          </cell>
          <cell r="H231" t="str">
            <v>Turecko</v>
          </cell>
          <cell r="I231" t="str">
            <v>Republic of Turkey</v>
          </cell>
          <cell r="J231" t="str">
            <v>Turkey</v>
          </cell>
        </row>
        <row r="232">
          <cell r="A232" t="str">
            <v>TM</v>
          </cell>
          <cell r="B232">
            <v>795</v>
          </cell>
          <cell r="C232">
            <v>33970</v>
          </cell>
          <cell r="D232">
            <v>0</v>
          </cell>
          <cell r="E232">
            <v>33970</v>
          </cell>
          <cell r="F232">
            <v>34474</v>
          </cell>
          <cell r="G232" t="str">
            <v>Turkménsko</v>
          </cell>
          <cell r="H232" t="str">
            <v>Turkménsko</v>
          </cell>
          <cell r="I232" t="str">
            <v>Turkmenistan</v>
          </cell>
          <cell r="J232" t="str">
            <v>Turkmenistan</v>
          </cell>
        </row>
        <row r="233">
          <cell r="A233" t="str">
            <v>TC</v>
          </cell>
          <cell r="B233">
            <v>796</v>
          </cell>
          <cell r="C233">
            <v>31778</v>
          </cell>
          <cell r="D233">
            <v>0</v>
          </cell>
          <cell r="E233">
            <v>31821</v>
          </cell>
          <cell r="F233">
            <v>37798</v>
          </cell>
          <cell r="G233" t="str">
            <v>Ostrovy Turks a Caicos</v>
          </cell>
          <cell r="H233" t="str">
            <v>Turks a Caicos</v>
          </cell>
          <cell r="I233" t="str">
            <v>Turks and Caicos Islands</v>
          </cell>
          <cell r="J233" t="str">
            <v>Turks and Caicos Islands</v>
          </cell>
        </row>
        <row r="234">
          <cell r="A234" t="str">
            <v>TV</v>
          </cell>
          <cell r="B234">
            <v>798</v>
          </cell>
          <cell r="C234">
            <v>31778</v>
          </cell>
          <cell r="D234">
            <v>0</v>
          </cell>
          <cell r="E234">
            <v>31821</v>
          </cell>
          <cell r="F234">
            <v>33970</v>
          </cell>
          <cell r="G234" t="str">
            <v>Tuvalu</v>
          </cell>
          <cell r="H234" t="str">
            <v>Tuvalu</v>
          </cell>
          <cell r="I234" t="str">
            <v>Tuvalu</v>
          </cell>
          <cell r="J234" t="str">
            <v>Tuvalu</v>
          </cell>
        </row>
        <row r="235">
          <cell r="A235" t="str">
            <v>UG</v>
          </cell>
          <cell r="B235">
            <v>800</v>
          </cell>
          <cell r="C235">
            <v>31778</v>
          </cell>
          <cell r="D235">
            <v>0</v>
          </cell>
          <cell r="E235">
            <v>31821</v>
          </cell>
          <cell r="F235">
            <v>33970</v>
          </cell>
          <cell r="G235" t="str">
            <v>Ugandská republika</v>
          </cell>
          <cell r="H235" t="str">
            <v>Uganda</v>
          </cell>
          <cell r="I235" t="str">
            <v>Republic of Uganda</v>
          </cell>
          <cell r="J235" t="str">
            <v>Uganda</v>
          </cell>
        </row>
        <row r="236">
          <cell r="A236" t="str">
            <v>UA</v>
          </cell>
          <cell r="B236">
            <v>804</v>
          </cell>
          <cell r="C236">
            <v>31778</v>
          </cell>
          <cell r="D236">
            <v>0</v>
          </cell>
          <cell r="E236">
            <v>31821</v>
          </cell>
          <cell r="F236">
            <v>33970</v>
          </cell>
          <cell r="G236" t="str">
            <v>Ukrajina</v>
          </cell>
          <cell r="H236" t="str">
            <v>Ukrajina</v>
          </cell>
          <cell r="I236" t="str">
            <v>Ukraine</v>
          </cell>
          <cell r="J236" t="str">
            <v>Ukraine</v>
          </cell>
        </row>
        <row r="237">
          <cell r="A237" t="str">
            <v>MK</v>
          </cell>
          <cell r="B237">
            <v>807</v>
          </cell>
          <cell r="C237">
            <v>34489</v>
          </cell>
          <cell r="D237">
            <v>0</v>
          </cell>
          <cell r="E237">
            <v>34677</v>
          </cell>
          <cell r="F237">
            <v>40451</v>
          </cell>
          <cell r="G237" t="str">
            <v>Macedónska republika</v>
          </cell>
          <cell r="H237" t="str">
            <v>Macedónsko</v>
          </cell>
          <cell r="I237" t="str">
            <v>The Former Yugoslav Republic of Macedonia</v>
          </cell>
          <cell r="J237" t="str">
            <v>Form.Yug.R.of Macedonia</v>
          </cell>
        </row>
        <row r="238">
          <cell r="A238" t="str">
            <v>SU</v>
          </cell>
          <cell r="B238">
            <v>810</v>
          </cell>
          <cell r="C238">
            <v>31778</v>
          </cell>
          <cell r="D238">
            <v>34264</v>
          </cell>
          <cell r="E238">
            <v>31821</v>
          </cell>
          <cell r="F238">
            <v>34264</v>
          </cell>
          <cell r="G238" t="str">
            <v>Spoločenstvo nezávislých štátov</v>
          </cell>
          <cell r="H238" t="str">
            <v>Spol.nezávislých štátov</v>
          </cell>
          <cell r="I238" t="str">
            <v>Commonwealth of Independent States</v>
          </cell>
          <cell r="J238" t="str">
            <v>CIS</v>
          </cell>
        </row>
        <row r="239">
          <cell r="A239" t="str">
            <v>EG</v>
          </cell>
          <cell r="B239">
            <v>818</v>
          </cell>
          <cell r="C239">
            <v>31778</v>
          </cell>
          <cell r="D239">
            <v>0</v>
          </cell>
          <cell r="E239">
            <v>31821</v>
          </cell>
          <cell r="F239">
            <v>33970</v>
          </cell>
          <cell r="G239" t="str">
            <v>Egyptská arabská republika</v>
          </cell>
          <cell r="H239" t="str">
            <v>Egypt</v>
          </cell>
          <cell r="I239" t="str">
            <v>Arab Republic of Egypt</v>
          </cell>
          <cell r="J239" t="str">
            <v>Egypt</v>
          </cell>
        </row>
        <row r="240">
          <cell r="A240" t="str">
            <v>GB</v>
          </cell>
          <cell r="B240">
            <v>826</v>
          </cell>
          <cell r="C240">
            <v>31778</v>
          </cell>
          <cell r="D240">
            <v>0</v>
          </cell>
          <cell r="E240">
            <v>31821</v>
          </cell>
          <cell r="F240">
            <v>34264</v>
          </cell>
          <cell r="G240" t="str">
            <v>Spojené kráľovstvo Veľkej Británie a Severného ĺrska</v>
          </cell>
          <cell r="H240" t="str">
            <v>Spojené kráľovstvo</v>
          </cell>
          <cell r="I240" t="str">
            <v>United Kingdom of Great Britain and Northern Ireland</v>
          </cell>
          <cell r="J240" t="str">
            <v>United Kingd.of GB a.NI.</v>
          </cell>
        </row>
        <row r="241">
          <cell r="A241" t="str">
            <v>GG</v>
          </cell>
          <cell r="B241">
            <v>831</v>
          </cell>
          <cell r="C241">
            <v>39005</v>
          </cell>
          <cell r="D241">
            <v>0</v>
          </cell>
          <cell r="E241">
            <v>38993</v>
          </cell>
          <cell r="F241">
            <v>38993</v>
          </cell>
          <cell r="G241" t="str">
            <v>Guernsey</v>
          </cell>
          <cell r="H241" t="str">
            <v>Guernsey</v>
          </cell>
          <cell r="I241" t="str">
            <v>Guernsey</v>
          </cell>
          <cell r="J241" t="str">
            <v>Guernsey</v>
          </cell>
        </row>
        <row r="242">
          <cell r="A242" t="str">
            <v>JE</v>
          </cell>
          <cell r="B242">
            <v>832</v>
          </cell>
          <cell r="C242">
            <v>39005</v>
          </cell>
          <cell r="D242">
            <v>0</v>
          </cell>
          <cell r="E242">
            <v>38993</v>
          </cell>
          <cell r="F242">
            <v>40675</v>
          </cell>
          <cell r="G242" t="str">
            <v>Jersey</v>
          </cell>
          <cell r="H242" t="str">
            <v>Jersey</v>
          </cell>
          <cell r="I242" t="str">
            <v>Jersey</v>
          </cell>
          <cell r="J242" t="str">
            <v>Jersey</v>
          </cell>
        </row>
        <row r="243">
          <cell r="A243" t="str">
            <v>IM</v>
          </cell>
          <cell r="B243">
            <v>833</v>
          </cell>
          <cell r="C243">
            <v>38718</v>
          </cell>
          <cell r="D243">
            <v>0</v>
          </cell>
          <cell r="E243">
            <v>38993</v>
          </cell>
          <cell r="F243">
            <v>40451</v>
          </cell>
          <cell r="G243" t="str">
            <v>Ostrov Man, korunná dependencia</v>
          </cell>
          <cell r="H243" t="str">
            <v>Man</v>
          </cell>
          <cell r="I243" t="str">
            <v>Isle of Man, Dependency of the Crown</v>
          </cell>
          <cell r="J243" t="str">
            <v>Isle of Man</v>
          </cell>
        </row>
        <row r="244">
          <cell r="A244" t="str">
            <v>TZ</v>
          </cell>
          <cell r="B244">
            <v>834</v>
          </cell>
          <cell r="C244">
            <v>31778</v>
          </cell>
          <cell r="D244">
            <v>0</v>
          </cell>
          <cell r="E244">
            <v>31821</v>
          </cell>
          <cell r="F244">
            <v>40451</v>
          </cell>
          <cell r="G244" t="str">
            <v>Tanzánijská zjednotená republika</v>
          </cell>
          <cell r="H244" t="str">
            <v>Tanzánia</v>
          </cell>
          <cell r="I244" t="str">
            <v>United Republic of Tanzania</v>
          </cell>
          <cell r="J244" t="str">
            <v>United Rep.of Tanzania</v>
          </cell>
        </row>
        <row r="245">
          <cell r="A245" t="str">
            <v>US</v>
          </cell>
          <cell r="B245">
            <v>840</v>
          </cell>
          <cell r="C245">
            <v>31778</v>
          </cell>
          <cell r="D245">
            <v>0</v>
          </cell>
          <cell r="E245">
            <v>31821</v>
          </cell>
          <cell r="F245">
            <v>40451</v>
          </cell>
          <cell r="G245" t="str">
            <v>Spojené štáty americké</v>
          </cell>
          <cell r="H245" t="str">
            <v>Spojené štáty, USA</v>
          </cell>
          <cell r="I245" t="str">
            <v>United States of America</v>
          </cell>
          <cell r="J245" t="str">
            <v>United States of America</v>
          </cell>
        </row>
        <row r="246">
          <cell r="A246" t="str">
            <v>VI</v>
          </cell>
          <cell r="B246">
            <v>850</v>
          </cell>
          <cell r="C246">
            <v>31778</v>
          </cell>
          <cell r="D246">
            <v>0</v>
          </cell>
          <cell r="E246">
            <v>31821</v>
          </cell>
          <cell r="F246">
            <v>40451</v>
          </cell>
          <cell r="G246" t="str">
            <v>Panenské ostrovy Spojených štátov</v>
          </cell>
          <cell r="H246" t="str">
            <v>Americké Panenské ostr.</v>
          </cell>
          <cell r="I246" t="str">
            <v>Virgin Islands of the United States</v>
          </cell>
          <cell r="J246" t="str">
            <v>Virgin Islands of the US</v>
          </cell>
        </row>
        <row r="247">
          <cell r="A247" t="str">
            <v>BF</v>
          </cell>
          <cell r="B247">
            <v>854</v>
          </cell>
          <cell r="C247">
            <v>31778</v>
          </cell>
          <cell r="D247">
            <v>0</v>
          </cell>
          <cell r="E247">
            <v>31821</v>
          </cell>
          <cell r="F247">
            <v>37797</v>
          </cell>
          <cell r="G247" t="str">
            <v>Burkina Faso</v>
          </cell>
          <cell r="H247" t="str">
            <v>Burkina</v>
          </cell>
          <cell r="I247" t="str">
            <v>Burkina Faso</v>
          </cell>
          <cell r="J247" t="str">
            <v>Burkina Faso</v>
          </cell>
        </row>
        <row r="248">
          <cell r="A248" t="str">
            <v>UY</v>
          </cell>
          <cell r="B248">
            <v>858</v>
          </cell>
          <cell r="C248">
            <v>31778</v>
          </cell>
          <cell r="D248">
            <v>0</v>
          </cell>
          <cell r="E248">
            <v>31821</v>
          </cell>
          <cell r="F248">
            <v>33970</v>
          </cell>
          <cell r="G248" t="str">
            <v>Uruguajská východná republika</v>
          </cell>
          <cell r="H248" t="str">
            <v>Uruguaj</v>
          </cell>
          <cell r="I248" t="str">
            <v>Eastern Republic of Uruguay</v>
          </cell>
          <cell r="J248" t="str">
            <v>Uruguay</v>
          </cell>
        </row>
        <row r="249">
          <cell r="A249" t="str">
            <v>UZ</v>
          </cell>
          <cell r="B249">
            <v>860</v>
          </cell>
          <cell r="C249">
            <v>33970</v>
          </cell>
          <cell r="D249">
            <v>0</v>
          </cell>
          <cell r="E249">
            <v>33970</v>
          </cell>
          <cell r="F249">
            <v>34264</v>
          </cell>
          <cell r="G249" t="str">
            <v>Uzbecká republika</v>
          </cell>
          <cell r="H249" t="str">
            <v>Uzbekistan</v>
          </cell>
          <cell r="I249" t="str">
            <v>Republic of Uzbekistan</v>
          </cell>
          <cell r="J249" t="str">
            <v>Uzbekistan</v>
          </cell>
        </row>
        <row r="250">
          <cell r="A250" t="str">
            <v>VE</v>
          </cell>
          <cell r="B250">
            <v>862</v>
          </cell>
          <cell r="C250">
            <v>31778</v>
          </cell>
          <cell r="D250">
            <v>0</v>
          </cell>
          <cell r="E250">
            <v>31821</v>
          </cell>
          <cell r="F250">
            <v>40451</v>
          </cell>
          <cell r="G250" t="str">
            <v>Venezuelská bolívarovská republika</v>
          </cell>
          <cell r="H250" t="str">
            <v>Venezuela</v>
          </cell>
          <cell r="I250" t="str">
            <v>Bolivarian Republic of Venezuela</v>
          </cell>
          <cell r="J250" t="str">
            <v>Venezuela (Bol.Rep.of)</v>
          </cell>
        </row>
        <row r="251">
          <cell r="A251" t="str">
            <v>WF</v>
          </cell>
          <cell r="B251">
            <v>876</v>
          </cell>
          <cell r="C251">
            <v>31778</v>
          </cell>
          <cell r="D251">
            <v>0</v>
          </cell>
          <cell r="E251">
            <v>31821</v>
          </cell>
          <cell r="F251">
            <v>37797</v>
          </cell>
          <cell r="G251" t="str">
            <v>Zámorské teritórium Wallisu a Futuny</v>
          </cell>
          <cell r="H251" t="str">
            <v>Wallis a Futuna</v>
          </cell>
          <cell r="I251" t="str">
            <v>Wallis and Futuna</v>
          </cell>
          <cell r="J251" t="str">
            <v>Wallis and Futuna</v>
          </cell>
        </row>
        <row r="252">
          <cell r="A252" t="str">
            <v>WS</v>
          </cell>
          <cell r="B252">
            <v>882</v>
          </cell>
          <cell r="C252">
            <v>31778</v>
          </cell>
          <cell r="D252">
            <v>0</v>
          </cell>
          <cell r="E252">
            <v>31821</v>
          </cell>
          <cell r="F252">
            <v>37797</v>
          </cell>
          <cell r="G252" t="str">
            <v>Samojský nezávislý štát</v>
          </cell>
          <cell r="H252" t="str">
            <v>Samoa</v>
          </cell>
          <cell r="I252" t="str">
            <v>Independent State of Samoa</v>
          </cell>
          <cell r="J252" t="str">
            <v>Samoa</v>
          </cell>
        </row>
        <row r="253">
          <cell r="A253" t="str">
            <v>YE</v>
          </cell>
          <cell r="B253">
            <v>887</v>
          </cell>
          <cell r="C253">
            <v>33970</v>
          </cell>
          <cell r="D253">
            <v>0</v>
          </cell>
          <cell r="E253">
            <v>33970</v>
          </cell>
          <cell r="F253">
            <v>33970</v>
          </cell>
          <cell r="G253" t="str">
            <v>Jemenská republika</v>
          </cell>
          <cell r="H253" t="str">
            <v>Jemen</v>
          </cell>
          <cell r="I253" t="str">
            <v>Republic of Yemen</v>
          </cell>
          <cell r="J253" t="str">
            <v>Yemen</v>
          </cell>
        </row>
        <row r="254">
          <cell r="A254" t="str">
            <v>CS</v>
          </cell>
          <cell r="B254">
            <v>891</v>
          </cell>
          <cell r="C254">
            <v>33970</v>
          </cell>
          <cell r="D254">
            <v>39082</v>
          </cell>
          <cell r="E254">
            <v>33970</v>
          </cell>
          <cell r="F254">
            <v>39132</v>
          </cell>
          <cell r="G254" t="str">
            <v>Srbsko a Čierna Hora</v>
          </cell>
          <cell r="H254" t="str">
            <v>Srbsko a Čierna Hora</v>
          </cell>
          <cell r="I254" t="str">
            <v>Serbia and Montenegro</v>
          </cell>
          <cell r="J254" t="str">
            <v>Serbia and Montenegro</v>
          </cell>
        </row>
        <row r="255">
          <cell r="A255" t="str">
            <v>ZM</v>
          </cell>
          <cell r="B255">
            <v>894</v>
          </cell>
          <cell r="C255">
            <v>31778</v>
          </cell>
          <cell r="D255">
            <v>0</v>
          </cell>
          <cell r="E255">
            <v>31821</v>
          </cell>
          <cell r="F255">
            <v>33970</v>
          </cell>
          <cell r="G255" t="str">
            <v>Zambijská republika</v>
          </cell>
          <cell r="H255" t="str">
            <v>Zambia</v>
          </cell>
          <cell r="I255" t="str">
            <v>Republic of Zambia</v>
          </cell>
          <cell r="J255" t="str">
            <v>Zambia</v>
          </cell>
        </row>
        <row r="256">
          <cell r="A256">
            <v>0</v>
          </cell>
          <cell r="B256">
            <v>896</v>
          </cell>
          <cell r="C256">
            <v>33970</v>
          </cell>
          <cell r="D256">
            <v>0</v>
          </cell>
          <cell r="E256">
            <v>34264</v>
          </cell>
          <cell r="F256">
            <v>37798</v>
          </cell>
          <cell r="G256" t="str">
            <v>Oblasti inde nešpecifikované</v>
          </cell>
          <cell r="H256" t="str">
            <v>Oblasti inde nešpecifik.</v>
          </cell>
          <cell r="I256" t="str">
            <v>Areas not elsewhere specified</v>
          </cell>
          <cell r="J256" t="str">
            <v>Areas not specified</v>
          </cell>
        </row>
        <row r="257">
          <cell r="A257">
            <v>0</v>
          </cell>
          <cell r="B257">
            <v>898</v>
          </cell>
          <cell r="C257">
            <v>34120</v>
          </cell>
          <cell r="D257">
            <v>0</v>
          </cell>
          <cell r="E257">
            <v>34120</v>
          </cell>
          <cell r="F257">
            <v>37021</v>
          </cell>
          <cell r="G257" t="str">
            <v>Nešpecifikované</v>
          </cell>
          <cell r="H257" t="str">
            <v>Nešpecifikované</v>
          </cell>
          <cell r="I257" t="str">
            <v>Not specified</v>
          </cell>
          <cell r="J257">
            <v>0</v>
          </cell>
        </row>
        <row r="258">
          <cell r="A258" t="str">
            <v>XC</v>
          </cell>
          <cell r="B258">
            <v>973</v>
          </cell>
          <cell r="C258">
            <v>33970</v>
          </cell>
          <cell r="D258">
            <v>34488</v>
          </cell>
          <cell r="E258">
            <v>33970</v>
          </cell>
          <cell r="F258">
            <v>34488</v>
          </cell>
          <cell r="G258" t="str">
            <v>Macedónska republika</v>
          </cell>
          <cell r="H258" t="str">
            <v>Macedónsko</v>
          </cell>
          <cell r="I258" t="str">
            <v>Republic of Macedonia</v>
          </cell>
          <cell r="J258" t="str">
            <v>Macedonia</v>
          </cell>
        </row>
      </sheetData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38"/>
  <sheetViews>
    <sheetView zoomScaleNormal="100" workbookViewId="0">
      <selection activeCell="B18" sqref="B18"/>
    </sheetView>
  </sheetViews>
  <sheetFormatPr defaultColWidth="8.85546875" defaultRowHeight="11.25" x14ac:dyDescent="0.2"/>
  <cols>
    <col min="1" max="1" width="28.85546875" style="53" customWidth="1"/>
    <col min="2" max="13" width="7.140625" style="55" customWidth="1"/>
    <col min="14" max="16384" width="8.85546875" style="53"/>
  </cols>
  <sheetData>
    <row r="1" spans="1:13" s="52" customFormat="1" ht="12.75" x14ac:dyDescent="0.2">
      <c r="A1" s="10" t="s">
        <v>165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</row>
    <row r="2" spans="1:13" ht="12.75" x14ac:dyDescent="0.2">
      <c r="A2" s="183" t="s">
        <v>155</v>
      </c>
      <c r="B2" s="184" t="s">
        <v>8</v>
      </c>
      <c r="C2" s="184"/>
      <c r="D2" s="184"/>
      <c r="E2" s="184" t="s">
        <v>236</v>
      </c>
      <c r="F2" s="184"/>
      <c r="G2" s="184"/>
      <c r="H2" s="184"/>
      <c r="I2" s="184"/>
      <c r="J2" s="184"/>
      <c r="K2" s="184"/>
      <c r="L2" s="184"/>
      <c r="M2" s="184"/>
    </row>
    <row r="3" spans="1:13" ht="12.75" x14ac:dyDescent="0.2">
      <c r="A3" s="184"/>
      <c r="B3" s="184"/>
      <c r="C3" s="184"/>
      <c r="D3" s="184"/>
      <c r="E3" s="179" t="s">
        <v>11</v>
      </c>
      <c r="F3" s="179"/>
      <c r="G3" s="179"/>
      <c r="H3" s="179" t="s">
        <v>12</v>
      </c>
      <c r="I3" s="179"/>
      <c r="J3" s="179"/>
      <c r="K3" s="179" t="s">
        <v>13</v>
      </c>
      <c r="L3" s="179"/>
      <c r="M3" s="179"/>
    </row>
    <row r="4" spans="1:13" ht="12.75" x14ac:dyDescent="0.2">
      <c r="A4" s="184"/>
      <c r="B4" s="49" t="s">
        <v>153</v>
      </c>
      <c r="C4" s="49" t="s">
        <v>91</v>
      </c>
      <c r="D4" s="49" t="s">
        <v>92</v>
      </c>
      <c r="E4" s="49" t="s">
        <v>153</v>
      </c>
      <c r="F4" s="49" t="s">
        <v>91</v>
      </c>
      <c r="G4" s="49" t="s">
        <v>92</v>
      </c>
      <c r="H4" s="49" t="s">
        <v>153</v>
      </c>
      <c r="I4" s="49" t="s">
        <v>91</v>
      </c>
      <c r="J4" s="49" t="s">
        <v>92</v>
      </c>
      <c r="K4" s="49" t="s">
        <v>153</v>
      </c>
      <c r="L4" s="49" t="s">
        <v>91</v>
      </c>
      <c r="M4" s="49" t="s">
        <v>92</v>
      </c>
    </row>
    <row r="5" spans="1:13" ht="14.25" thickBot="1" x14ac:dyDescent="0.25">
      <c r="A5" s="155" t="s">
        <v>233</v>
      </c>
      <c r="B5" s="156">
        <v>5459781</v>
      </c>
      <c r="C5" s="156">
        <v>2666486</v>
      </c>
      <c r="D5" s="156">
        <v>2793295</v>
      </c>
      <c r="E5" s="156">
        <v>868294</v>
      </c>
      <c r="F5" s="156">
        <v>444928</v>
      </c>
      <c r="G5" s="156">
        <v>423366</v>
      </c>
      <c r="H5" s="156">
        <v>3659463</v>
      </c>
      <c r="I5" s="156">
        <v>1848892</v>
      </c>
      <c r="J5" s="156">
        <v>1810571</v>
      </c>
      <c r="K5" s="156">
        <v>932024</v>
      </c>
      <c r="L5" s="156">
        <v>372666</v>
      </c>
      <c r="M5" s="157">
        <v>559358</v>
      </c>
    </row>
    <row r="6" spans="1:13" ht="14.25" thickBot="1" x14ac:dyDescent="0.25">
      <c r="A6" s="132" t="s">
        <v>0</v>
      </c>
      <c r="B6" s="116">
        <v>5377706</v>
      </c>
      <c r="C6" s="116">
        <v>2615483</v>
      </c>
      <c r="D6" s="116">
        <v>2762223</v>
      </c>
      <c r="E6" s="116">
        <v>864203</v>
      </c>
      <c r="F6" s="116">
        <v>442875</v>
      </c>
      <c r="G6" s="116">
        <v>421328</v>
      </c>
      <c r="H6" s="116">
        <v>3593092</v>
      </c>
      <c r="I6" s="116">
        <v>1806470</v>
      </c>
      <c r="J6" s="116">
        <v>1786622</v>
      </c>
      <c r="K6" s="116">
        <v>920411</v>
      </c>
      <c r="L6" s="116">
        <v>366138</v>
      </c>
      <c r="M6" s="117">
        <v>554273</v>
      </c>
    </row>
    <row r="7" spans="1:13" ht="14.25" thickBot="1" x14ac:dyDescent="0.25">
      <c r="A7" s="133" t="s">
        <v>85</v>
      </c>
      <c r="B7" s="118">
        <v>60114</v>
      </c>
      <c r="C7" s="118">
        <v>38547</v>
      </c>
      <c r="D7" s="118">
        <v>21567</v>
      </c>
      <c r="E7" s="118">
        <v>2345</v>
      </c>
      <c r="F7" s="118">
        <v>1169</v>
      </c>
      <c r="G7" s="118">
        <v>1176</v>
      </c>
      <c r="H7" s="118">
        <v>48285</v>
      </c>
      <c r="I7" s="118">
        <v>31958</v>
      </c>
      <c r="J7" s="118">
        <v>16327</v>
      </c>
      <c r="K7" s="118">
        <v>9484</v>
      </c>
      <c r="L7" s="118">
        <v>5420</v>
      </c>
      <c r="M7" s="119">
        <v>4064</v>
      </c>
    </row>
    <row r="8" spans="1:13" ht="14.25" thickBot="1" x14ac:dyDescent="0.25">
      <c r="A8" s="132" t="s">
        <v>134</v>
      </c>
      <c r="B8" s="116">
        <v>20468</v>
      </c>
      <c r="C8" s="116">
        <v>11509</v>
      </c>
      <c r="D8" s="116">
        <v>8959</v>
      </c>
      <c r="E8" s="116">
        <v>1694</v>
      </c>
      <c r="F8" s="120">
        <v>852</v>
      </c>
      <c r="G8" s="120">
        <v>842</v>
      </c>
      <c r="H8" s="116">
        <v>16856</v>
      </c>
      <c r="I8" s="116">
        <v>9664</v>
      </c>
      <c r="J8" s="116">
        <v>7192</v>
      </c>
      <c r="K8" s="116">
        <v>1918</v>
      </c>
      <c r="L8" s="120">
        <v>993</v>
      </c>
      <c r="M8" s="121">
        <v>925</v>
      </c>
    </row>
    <row r="9" spans="1:13" ht="14.25" thickBot="1" x14ac:dyDescent="0.25">
      <c r="A9" s="158" t="s">
        <v>86</v>
      </c>
      <c r="B9" s="118">
        <v>1318</v>
      </c>
      <c r="C9" s="122">
        <v>666</v>
      </c>
      <c r="D9" s="122">
        <v>652</v>
      </c>
      <c r="E9" s="122">
        <v>61</v>
      </c>
      <c r="F9" s="122">
        <v>32</v>
      </c>
      <c r="G9" s="122">
        <v>29</v>
      </c>
      <c r="H9" s="118">
        <v>1145</v>
      </c>
      <c r="I9" s="122">
        <v>549</v>
      </c>
      <c r="J9" s="122">
        <v>596</v>
      </c>
      <c r="K9" s="122">
        <v>112</v>
      </c>
      <c r="L9" s="122">
        <v>85</v>
      </c>
      <c r="M9" s="123">
        <v>27</v>
      </c>
    </row>
    <row r="10" spans="1:13" ht="14.25" thickBot="1" x14ac:dyDescent="0.25">
      <c r="A10" s="159" t="s">
        <v>141</v>
      </c>
      <c r="B10" s="116">
        <v>1919</v>
      </c>
      <c r="C10" s="116">
        <v>1390</v>
      </c>
      <c r="D10" s="120">
        <v>529</v>
      </c>
      <c r="E10" s="120">
        <v>112</v>
      </c>
      <c r="F10" s="120">
        <v>60</v>
      </c>
      <c r="G10" s="120">
        <v>52</v>
      </c>
      <c r="H10" s="116">
        <v>1640</v>
      </c>
      <c r="I10" s="116">
        <v>1214</v>
      </c>
      <c r="J10" s="120">
        <v>426</v>
      </c>
      <c r="K10" s="120">
        <v>167</v>
      </c>
      <c r="L10" s="120">
        <v>116</v>
      </c>
      <c r="M10" s="121">
        <v>51</v>
      </c>
    </row>
    <row r="11" spans="1:13" ht="14.25" thickBot="1" x14ac:dyDescent="0.25">
      <c r="A11" s="158" t="s">
        <v>72</v>
      </c>
      <c r="B11" s="118">
        <v>17231</v>
      </c>
      <c r="C11" s="118">
        <v>9453</v>
      </c>
      <c r="D11" s="118">
        <v>7778</v>
      </c>
      <c r="E11" s="118">
        <v>1521</v>
      </c>
      <c r="F11" s="122">
        <v>760</v>
      </c>
      <c r="G11" s="122">
        <v>761</v>
      </c>
      <c r="H11" s="118">
        <v>14071</v>
      </c>
      <c r="I11" s="118">
        <v>7901</v>
      </c>
      <c r="J11" s="118">
        <v>6170</v>
      </c>
      <c r="K11" s="118">
        <v>1639</v>
      </c>
      <c r="L11" s="122">
        <v>792</v>
      </c>
      <c r="M11" s="123">
        <v>847</v>
      </c>
    </row>
    <row r="12" spans="1:13" ht="14.25" thickBot="1" x14ac:dyDescent="0.25">
      <c r="A12" s="160" t="s">
        <v>3</v>
      </c>
      <c r="B12" s="116">
        <v>4597</v>
      </c>
      <c r="C12" s="116">
        <v>3061</v>
      </c>
      <c r="D12" s="116">
        <v>1536</v>
      </c>
      <c r="E12" s="120">
        <v>410</v>
      </c>
      <c r="F12" s="120">
        <v>209</v>
      </c>
      <c r="G12" s="120">
        <v>201</v>
      </c>
      <c r="H12" s="116">
        <v>3710</v>
      </c>
      <c r="I12" s="116">
        <v>2510</v>
      </c>
      <c r="J12" s="116">
        <v>1200</v>
      </c>
      <c r="K12" s="120">
        <v>477</v>
      </c>
      <c r="L12" s="120">
        <v>342</v>
      </c>
      <c r="M12" s="121">
        <v>135</v>
      </c>
    </row>
    <row r="13" spans="1:13" ht="14.25" thickBot="1" x14ac:dyDescent="0.25">
      <c r="A13" s="161" t="s">
        <v>4</v>
      </c>
      <c r="B13" s="118">
        <v>7857</v>
      </c>
      <c r="C13" s="118">
        <v>3503</v>
      </c>
      <c r="D13" s="118">
        <v>4354</v>
      </c>
      <c r="E13" s="122">
        <v>551</v>
      </c>
      <c r="F13" s="122">
        <v>272</v>
      </c>
      <c r="G13" s="122">
        <v>279</v>
      </c>
      <c r="H13" s="118">
        <v>6380</v>
      </c>
      <c r="I13" s="118">
        <v>2902</v>
      </c>
      <c r="J13" s="118">
        <v>3478</v>
      </c>
      <c r="K13" s="122">
        <v>926</v>
      </c>
      <c r="L13" s="122">
        <v>329</v>
      </c>
      <c r="M13" s="123">
        <v>597</v>
      </c>
    </row>
    <row r="14" spans="1:13" ht="14.25" thickBot="1" x14ac:dyDescent="0.25">
      <c r="A14" s="160" t="s">
        <v>5</v>
      </c>
      <c r="B14" s="116">
        <v>4187</v>
      </c>
      <c r="C14" s="116">
        <v>2402</v>
      </c>
      <c r="D14" s="116">
        <v>1785</v>
      </c>
      <c r="E14" s="120">
        <v>541</v>
      </c>
      <c r="F14" s="120">
        <v>274</v>
      </c>
      <c r="G14" s="120">
        <v>267</v>
      </c>
      <c r="H14" s="116">
        <v>3419</v>
      </c>
      <c r="I14" s="116">
        <v>2011</v>
      </c>
      <c r="J14" s="116">
        <v>1408</v>
      </c>
      <c r="K14" s="120">
        <v>227</v>
      </c>
      <c r="L14" s="120">
        <v>117</v>
      </c>
      <c r="M14" s="121">
        <v>110</v>
      </c>
    </row>
    <row r="15" spans="1:13" ht="14.25" thickBot="1" x14ac:dyDescent="0.25">
      <c r="A15" s="161" t="s">
        <v>6</v>
      </c>
      <c r="B15" s="122">
        <v>590</v>
      </c>
      <c r="C15" s="122">
        <v>487</v>
      </c>
      <c r="D15" s="122">
        <v>103</v>
      </c>
      <c r="E15" s="122">
        <v>19</v>
      </c>
      <c r="F15" s="122">
        <v>5</v>
      </c>
      <c r="G15" s="122">
        <v>14</v>
      </c>
      <c r="H15" s="122">
        <v>562</v>
      </c>
      <c r="I15" s="122">
        <v>478</v>
      </c>
      <c r="J15" s="122">
        <v>84</v>
      </c>
      <c r="K15" s="122">
        <v>9</v>
      </c>
      <c r="L15" s="122">
        <v>4</v>
      </c>
      <c r="M15" s="123">
        <v>5</v>
      </c>
    </row>
    <row r="16" spans="1:13" ht="14.25" thickBot="1" x14ac:dyDescent="0.25">
      <c r="A16" s="132" t="s">
        <v>77</v>
      </c>
      <c r="B16" s="116">
        <v>1493</v>
      </c>
      <c r="C16" s="120">
        <v>947</v>
      </c>
      <c r="D16" s="120">
        <v>546</v>
      </c>
      <c r="E16" s="120">
        <v>52</v>
      </c>
      <c r="F16" s="120">
        <v>32</v>
      </c>
      <c r="G16" s="120">
        <v>20</v>
      </c>
      <c r="H16" s="116">
        <v>1230</v>
      </c>
      <c r="I16" s="120">
        <v>800</v>
      </c>
      <c r="J16" s="120">
        <v>430</v>
      </c>
      <c r="K16" s="120">
        <v>211</v>
      </c>
      <c r="L16" s="120">
        <v>115</v>
      </c>
      <c r="M16" s="121">
        <v>96</v>
      </c>
    </row>
    <row r="17" spans="1:13" ht="14.25" thickBot="1" x14ac:dyDescent="0.25">
      <c r="A17" s="180" t="s">
        <v>142</v>
      </c>
      <c r="B17" s="181"/>
      <c r="C17" s="181"/>
      <c r="D17" s="181"/>
      <c r="E17" s="181"/>
      <c r="F17" s="181"/>
      <c r="G17" s="181"/>
      <c r="H17" s="181"/>
      <c r="I17" s="181"/>
      <c r="J17" s="181"/>
      <c r="K17" s="181"/>
      <c r="L17" s="181"/>
      <c r="M17" s="182"/>
    </row>
    <row r="18" spans="1:13" ht="14.25" thickBot="1" x14ac:dyDescent="0.25">
      <c r="A18" s="131" t="s">
        <v>164</v>
      </c>
      <c r="B18" s="114">
        <v>15116</v>
      </c>
      <c r="C18" s="114">
        <v>7902</v>
      </c>
      <c r="D18" s="114">
        <v>7214</v>
      </c>
      <c r="E18" s="124">
        <v>794</v>
      </c>
      <c r="F18" s="124">
        <v>400</v>
      </c>
      <c r="G18" s="124">
        <v>394</v>
      </c>
      <c r="H18" s="114">
        <v>11205</v>
      </c>
      <c r="I18" s="114">
        <v>5887</v>
      </c>
      <c r="J18" s="114">
        <v>5318</v>
      </c>
      <c r="K18" s="114">
        <v>3117</v>
      </c>
      <c r="L18" s="114">
        <v>1615</v>
      </c>
      <c r="M18" s="115">
        <v>1502</v>
      </c>
    </row>
    <row r="19" spans="1:13" ht="14.25" thickBot="1" x14ac:dyDescent="0.25">
      <c r="A19" s="132" t="s">
        <v>14</v>
      </c>
      <c r="B19" s="116">
        <v>11561</v>
      </c>
      <c r="C19" s="116">
        <v>7623</v>
      </c>
      <c r="D19" s="116">
        <v>3938</v>
      </c>
      <c r="E19" s="120">
        <v>441</v>
      </c>
      <c r="F19" s="120">
        <v>227</v>
      </c>
      <c r="G19" s="120">
        <v>214</v>
      </c>
      <c r="H19" s="116">
        <v>9108</v>
      </c>
      <c r="I19" s="116">
        <v>6423</v>
      </c>
      <c r="J19" s="116">
        <v>2685</v>
      </c>
      <c r="K19" s="116">
        <v>2012</v>
      </c>
      <c r="L19" s="120">
        <v>973</v>
      </c>
      <c r="M19" s="117">
        <v>1039</v>
      </c>
    </row>
    <row r="20" spans="1:13" ht="14.25" thickBot="1" x14ac:dyDescent="0.25">
      <c r="A20" s="133" t="s">
        <v>15</v>
      </c>
      <c r="B20" s="118">
        <v>7265</v>
      </c>
      <c r="C20" s="118">
        <v>5139</v>
      </c>
      <c r="D20" s="118">
        <v>2126</v>
      </c>
      <c r="E20" s="122">
        <v>241</v>
      </c>
      <c r="F20" s="122">
        <v>105</v>
      </c>
      <c r="G20" s="122">
        <v>136</v>
      </c>
      <c r="H20" s="118">
        <v>6741</v>
      </c>
      <c r="I20" s="118">
        <v>4872</v>
      </c>
      <c r="J20" s="118">
        <v>1869</v>
      </c>
      <c r="K20" s="122">
        <v>283</v>
      </c>
      <c r="L20" s="122">
        <v>162</v>
      </c>
      <c r="M20" s="123">
        <v>121</v>
      </c>
    </row>
    <row r="21" spans="1:13" ht="14.25" thickBot="1" x14ac:dyDescent="0.25">
      <c r="A21" s="132" t="s">
        <v>16</v>
      </c>
      <c r="B21" s="116">
        <v>6278</v>
      </c>
      <c r="C21" s="116">
        <v>3316</v>
      </c>
      <c r="D21" s="116">
        <v>2962</v>
      </c>
      <c r="E21" s="120">
        <v>142</v>
      </c>
      <c r="F21" s="120">
        <v>66</v>
      </c>
      <c r="G21" s="120">
        <v>76</v>
      </c>
      <c r="H21" s="116">
        <v>4920</v>
      </c>
      <c r="I21" s="116">
        <v>2791</v>
      </c>
      <c r="J21" s="116">
        <v>2129</v>
      </c>
      <c r="K21" s="116">
        <v>1216</v>
      </c>
      <c r="L21" s="120">
        <v>459</v>
      </c>
      <c r="M21" s="121">
        <v>757</v>
      </c>
    </row>
    <row r="22" spans="1:13" ht="14.25" thickBot="1" x14ac:dyDescent="0.25">
      <c r="A22" s="133" t="s">
        <v>18</v>
      </c>
      <c r="B22" s="118">
        <v>4414</v>
      </c>
      <c r="C22" s="118">
        <v>3271</v>
      </c>
      <c r="D22" s="118">
        <v>1143</v>
      </c>
      <c r="E22" s="122">
        <v>157</v>
      </c>
      <c r="F22" s="122">
        <v>86</v>
      </c>
      <c r="G22" s="122">
        <v>71</v>
      </c>
      <c r="H22" s="118">
        <v>3277</v>
      </c>
      <c r="I22" s="118">
        <v>2454</v>
      </c>
      <c r="J22" s="122">
        <v>823</v>
      </c>
      <c r="K22" s="122">
        <v>980</v>
      </c>
      <c r="L22" s="122">
        <v>731</v>
      </c>
      <c r="M22" s="123">
        <v>249</v>
      </c>
    </row>
    <row r="23" spans="1:13" ht="14.25" thickBot="1" x14ac:dyDescent="0.25">
      <c r="A23" s="132" t="s">
        <v>17</v>
      </c>
      <c r="B23" s="116">
        <v>3134</v>
      </c>
      <c r="C23" s="116">
        <v>2510</v>
      </c>
      <c r="D23" s="120">
        <v>624</v>
      </c>
      <c r="E23" s="120">
        <v>122</v>
      </c>
      <c r="F23" s="120">
        <v>50</v>
      </c>
      <c r="G23" s="120">
        <v>72</v>
      </c>
      <c r="H23" s="116">
        <v>2562</v>
      </c>
      <c r="I23" s="116">
        <v>2065</v>
      </c>
      <c r="J23" s="120">
        <v>497</v>
      </c>
      <c r="K23" s="120">
        <v>450</v>
      </c>
      <c r="L23" s="120">
        <v>395</v>
      </c>
      <c r="M23" s="121">
        <v>55</v>
      </c>
    </row>
    <row r="24" spans="1:13" ht="14.25" thickBot="1" x14ac:dyDescent="0.25">
      <c r="A24" s="133" t="s">
        <v>27</v>
      </c>
      <c r="B24" s="118">
        <v>2232</v>
      </c>
      <c r="C24" s="118">
        <v>1680</v>
      </c>
      <c r="D24" s="122">
        <v>552</v>
      </c>
      <c r="E24" s="122">
        <v>51</v>
      </c>
      <c r="F24" s="122">
        <v>28</v>
      </c>
      <c r="G24" s="122">
        <v>23</v>
      </c>
      <c r="H24" s="118">
        <v>1697</v>
      </c>
      <c r="I24" s="118">
        <v>1268</v>
      </c>
      <c r="J24" s="122">
        <v>429</v>
      </c>
      <c r="K24" s="122">
        <v>484</v>
      </c>
      <c r="L24" s="122">
        <v>384</v>
      </c>
      <c r="M24" s="123">
        <v>100</v>
      </c>
    </row>
    <row r="25" spans="1:13" ht="14.25" thickBot="1" x14ac:dyDescent="0.25">
      <c r="A25" s="132" t="s">
        <v>20</v>
      </c>
      <c r="B25" s="116">
        <v>2157</v>
      </c>
      <c r="C25" s="116">
        <v>1601</v>
      </c>
      <c r="D25" s="120">
        <v>556</v>
      </c>
      <c r="E25" s="120">
        <v>35</v>
      </c>
      <c r="F25" s="120">
        <v>17</v>
      </c>
      <c r="G25" s="120">
        <v>18</v>
      </c>
      <c r="H25" s="116">
        <v>1819</v>
      </c>
      <c r="I25" s="116">
        <v>1392</v>
      </c>
      <c r="J25" s="120">
        <v>427</v>
      </c>
      <c r="K25" s="120">
        <v>303</v>
      </c>
      <c r="L25" s="120">
        <v>192</v>
      </c>
      <c r="M25" s="121">
        <v>111</v>
      </c>
    </row>
    <row r="26" spans="1:13" ht="14.25" thickBot="1" x14ac:dyDescent="0.25">
      <c r="A26" s="133" t="s">
        <v>33</v>
      </c>
      <c r="B26" s="118">
        <v>1800</v>
      </c>
      <c r="C26" s="118">
        <v>1264</v>
      </c>
      <c r="D26" s="122">
        <v>536</v>
      </c>
      <c r="E26" s="122">
        <v>83</v>
      </c>
      <c r="F26" s="122">
        <v>45</v>
      </c>
      <c r="G26" s="122">
        <v>38</v>
      </c>
      <c r="H26" s="118">
        <v>1556</v>
      </c>
      <c r="I26" s="118">
        <v>1092</v>
      </c>
      <c r="J26" s="122">
        <v>464</v>
      </c>
      <c r="K26" s="122">
        <v>161</v>
      </c>
      <c r="L26" s="122">
        <v>127</v>
      </c>
      <c r="M26" s="123">
        <v>34</v>
      </c>
    </row>
    <row r="27" spans="1:13" ht="14.25" thickBot="1" x14ac:dyDescent="0.25">
      <c r="A27" s="132" t="s">
        <v>161</v>
      </c>
      <c r="B27" s="116">
        <v>1105</v>
      </c>
      <c r="C27" s="120">
        <v>837</v>
      </c>
      <c r="D27" s="120">
        <v>268</v>
      </c>
      <c r="E27" s="120">
        <v>41</v>
      </c>
      <c r="F27" s="120">
        <v>24</v>
      </c>
      <c r="G27" s="120">
        <v>17</v>
      </c>
      <c r="H27" s="120">
        <v>946</v>
      </c>
      <c r="I27" s="120">
        <v>718</v>
      </c>
      <c r="J27" s="120">
        <v>228</v>
      </c>
      <c r="K27" s="120">
        <v>118</v>
      </c>
      <c r="L27" s="120">
        <v>95</v>
      </c>
      <c r="M27" s="121">
        <v>23</v>
      </c>
    </row>
    <row r="28" spans="1:13" ht="14.25" thickBot="1" x14ac:dyDescent="0.25">
      <c r="A28" s="180" t="s">
        <v>234</v>
      </c>
      <c r="B28" s="181"/>
      <c r="C28" s="181"/>
      <c r="D28" s="181"/>
      <c r="E28" s="181"/>
      <c r="F28" s="181"/>
      <c r="G28" s="181"/>
      <c r="H28" s="181"/>
      <c r="I28" s="181"/>
      <c r="J28" s="181"/>
      <c r="K28" s="181"/>
      <c r="L28" s="181"/>
      <c r="M28" s="182"/>
    </row>
    <row r="29" spans="1:13" ht="14.25" thickBot="1" x14ac:dyDescent="0.25">
      <c r="A29" s="134" t="s">
        <v>21</v>
      </c>
      <c r="B29" s="125">
        <v>4429</v>
      </c>
      <c r="C29" s="125">
        <v>1747</v>
      </c>
      <c r="D29" s="125">
        <v>2682</v>
      </c>
      <c r="E29" s="126">
        <v>382</v>
      </c>
      <c r="F29" s="126">
        <v>197</v>
      </c>
      <c r="G29" s="126">
        <v>185</v>
      </c>
      <c r="H29" s="125">
        <v>3537</v>
      </c>
      <c r="I29" s="125">
        <v>1417</v>
      </c>
      <c r="J29" s="125">
        <v>2120</v>
      </c>
      <c r="K29" s="126">
        <v>510</v>
      </c>
      <c r="L29" s="126">
        <v>133</v>
      </c>
      <c r="M29" s="127">
        <v>377</v>
      </c>
    </row>
    <row r="30" spans="1:13" ht="14.25" thickBot="1" x14ac:dyDescent="0.25">
      <c r="A30" s="133" t="s">
        <v>19</v>
      </c>
      <c r="B30" s="118">
        <v>2457</v>
      </c>
      <c r="C30" s="118">
        <v>1735</v>
      </c>
      <c r="D30" s="122">
        <v>722</v>
      </c>
      <c r="E30" s="122">
        <v>207</v>
      </c>
      <c r="F30" s="122">
        <v>102</v>
      </c>
      <c r="G30" s="122">
        <v>105</v>
      </c>
      <c r="H30" s="118">
        <v>2004</v>
      </c>
      <c r="I30" s="118">
        <v>1436</v>
      </c>
      <c r="J30" s="122">
        <v>568</v>
      </c>
      <c r="K30" s="122">
        <v>246</v>
      </c>
      <c r="L30" s="122">
        <v>197</v>
      </c>
      <c r="M30" s="123">
        <v>49</v>
      </c>
    </row>
    <row r="31" spans="1:13" ht="14.25" thickBot="1" x14ac:dyDescent="0.25">
      <c r="A31" s="132" t="s">
        <v>158</v>
      </c>
      <c r="B31" s="116">
        <v>1832</v>
      </c>
      <c r="C31" s="120">
        <v>701</v>
      </c>
      <c r="D31" s="116">
        <v>1131</v>
      </c>
      <c r="E31" s="120">
        <v>99</v>
      </c>
      <c r="F31" s="120">
        <v>49</v>
      </c>
      <c r="G31" s="120">
        <v>50</v>
      </c>
      <c r="H31" s="116">
        <v>1415</v>
      </c>
      <c r="I31" s="120">
        <v>525</v>
      </c>
      <c r="J31" s="120">
        <v>890</v>
      </c>
      <c r="K31" s="120">
        <v>318</v>
      </c>
      <c r="L31" s="120">
        <v>127</v>
      </c>
      <c r="M31" s="121">
        <v>191</v>
      </c>
    </row>
    <row r="32" spans="1:13" ht="14.25" thickBot="1" x14ac:dyDescent="0.25">
      <c r="A32" s="133" t="s">
        <v>24</v>
      </c>
      <c r="B32" s="118">
        <v>1791</v>
      </c>
      <c r="C32" s="122">
        <v>996</v>
      </c>
      <c r="D32" s="122">
        <v>795</v>
      </c>
      <c r="E32" s="122">
        <v>298</v>
      </c>
      <c r="F32" s="122">
        <v>158</v>
      </c>
      <c r="G32" s="122">
        <v>140</v>
      </c>
      <c r="H32" s="118">
        <v>1410</v>
      </c>
      <c r="I32" s="122">
        <v>798</v>
      </c>
      <c r="J32" s="122">
        <v>612</v>
      </c>
      <c r="K32" s="122">
        <v>83</v>
      </c>
      <c r="L32" s="122">
        <v>40</v>
      </c>
      <c r="M32" s="123">
        <v>43</v>
      </c>
    </row>
    <row r="33" spans="1:13" ht="14.25" thickBot="1" x14ac:dyDescent="0.25">
      <c r="A33" s="132" t="s">
        <v>25</v>
      </c>
      <c r="B33" s="116">
        <v>1080</v>
      </c>
      <c r="C33" s="120">
        <v>544</v>
      </c>
      <c r="D33" s="120">
        <v>536</v>
      </c>
      <c r="E33" s="120">
        <v>167</v>
      </c>
      <c r="F33" s="120">
        <v>80</v>
      </c>
      <c r="G33" s="120">
        <v>87</v>
      </c>
      <c r="H33" s="120">
        <v>825</v>
      </c>
      <c r="I33" s="120">
        <v>421</v>
      </c>
      <c r="J33" s="120">
        <v>404</v>
      </c>
      <c r="K33" s="120">
        <v>88</v>
      </c>
      <c r="L33" s="120">
        <v>43</v>
      </c>
      <c r="M33" s="121">
        <v>45</v>
      </c>
    </row>
    <row r="34" spans="1:13" ht="14.25" thickBot="1" x14ac:dyDescent="0.25">
      <c r="A34" s="133" t="s">
        <v>30</v>
      </c>
      <c r="B34" s="122">
        <v>978</v>
      </c>
      <c r="C34" s="122">
        <v>686</v>
      </c>
      <c r="D34" s="122">
        <v>292</v>
      </c>
      <c r="E34" s="122">
        <v>50</v>
      </c>
      <c r="F34" s="122">
        <v>29</v>
      </c>
      <c r="G34" s="122">
        <v>21</v>
      </c>
      <c r="H34" s="122">
        <v>821</v>
      </c>
      <c r="I34" s="122">
        <v>578</v>
      </c>
      <c r="J34" s="122">
        <v>243</v>
      </c>
      <c r="K34" s="122">
        <v>107</v>
      </c>
      <c r="L34" s="122">
        <v>79</v>
      </c>
      <c r="M34" s="123">
        <v>28</v>
      </c>
    </row>
    <row r="35" spans="1:13" ht="14.25" thickBot="1" x14ac:dyDescent="0.25">
      <c r="A35" s="132" t="s">
        <v>26</v>
      </c>
      <c r="B35" s="120">
        <v>896</v>
      </c>
      <c r="C35" s="120">
        <v>557</v>
      </c>
      <c r="D35" s="120">
        <v>339</v>
      </c>
      <c r="E35" s="120">
        <v>105</v>
      </c>
      <c r="F35" s="120">
        <v>54</v>
      </c>
      <c r="G35" s="120">
        <v>51</v>
      </c>
      <c r="H35" s="120">
        <v>654</v>
      </c>
      <c r="I35" s="120">
        <v>416</v>
      </c>
      <c r="J35" s="120">
        <v>238</v>
      </c>
      <c r="K35" s="120">
        <v>137</v>
      </c>
      <c r="L35" s="120">
        <v>87</v>
      </c>
      <c r="M35" s="121">
        <v>50</v>
      </c>
    </row>
    <row r="36" spans="1:13" ht="14.25" thickBot="1" x14ac:dyDescent="0.25">
      <c r="A36" s="133" t="s">
        <v>22</v>
      </c>
      <c r="B36" s="122">
        <v>856</v>
      </c>
      <c r="C36" s="122">
        <v>378</v>
      </c>
      <c r="D36" s="122">
        <v>478</v>
      </c>
      <c r="E36" s="122">
        <v>8</v>
      </c>
      <c r="F36" s="122">
        <v>4</v>
      </c>
      <c r="G36" s="122">
        <v>4</v>
      </c>
      <c r="H36" s="122">
        <v>834</v>
      </c>
      <c r="I36" s="122">
        <v>364</v>
      </c>
      <c r="J36" s="122">
        <v>470</v>
      </c>
      <c r="K36" s="122">
        <v>14</v>
      </c>
      <c r="L36" s="122">
        <v>10</v>
      </c>
      <c r="M36" s="123">
        <v>4</v>
      </c>
    </row>
    <row r="37" spans="1:13" ht="14.25" thickBot="1" x14ac:dyDescent="0.25">
      <c r="A37" s="132" t="s">
        <v>156</v>
      </c>
      <c r="B37" s="120">
        <v>607</v>
      </c>
      <c r="C37" s="120">
        <v>387</v>
      </c>
      <c r="D37" s="120">
        <v>220</v>
      </c>
      <c r="E37" s="120">
        <v>55</v>
      </c>
      <c r="F37" s="120">
        <v>30</v>
      </c>
      <c r="G37" s="120">
        <v>25</v>
      </c>
      <c r="H37" s="120">
        <v>545</v>
      </c>
      <c r="I37" s="120">
        <v>352</v>
      </c>
      <c r="J37" s="120">
        <v>193</v>
      </c>
      <c r="K37" s="120">
        <v>7</v>
      </c>
      <c r="L37" s="120">
        <v>5</v>
      </c>
      <c r="M37" s="121">
        <v>2</v>
      </c>
    </row>
    <row r="38" spans="1:13" ht="14.25" thickBot="1" x14ac:dyDescent="0.25">
      <c r="A38" s="135" t="s">
        <v>157</v>
      </c>
      <c r="B38" s="128">
        <v>491</v>
      </c>
      <c r="C38" s="128">
        <v>327</v>
      </c>
      <c r="D38" s="128">
        <v>164</v>
      </c>
      <c r="E38" s="128">
        <v>38</v>
      </c>
      <c r="F38" s="128">
        <v>17</v>
      </c>
      <c r="G38" s="128">
        <v>21</v>
      </c>
      <c r="H38" s="128">
        <v>406</v>
      </c>
      <c r="I38" s="128">
        <v>282</v>
      </c>
      <c r="J38" s="128">
        <v>124</v>
      </c>
      <c r="K38" s="128">
        <v>47</v>
      </c>
      <c r="L38" s="128">
        <v>28</v>
      </c>
      <c r="M38" s="129">
        <v>19</v>
      </c>
    </row>
  </sheetData>
  <mergeCells count="8">
    <mergeCell ref="K3:M3"/>
    <mergeCell ref="A28:M28"/>
    <mergeCell ref="A2:A4"/>
    <mergeCell ref="A17:M17"/>
    <mergeCell ref="B2:D3"/>
    <mergeCell ref="E2:M2"/>
    <mergeCell ref="E3:G3"/>
    <mergeCell ref="H3:J3"/>
  </mergeCell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30"/>
  <sheetViews>
    <sheetView zoomScale="80" zoomScaleNormal="80" workbookViewId="0">
      <selection activeCell="P23" sqref="P23"/>
    </sheetView>
  </sheetViews>
  <sheetFormatPr defaultRowHeight="15" x14ac:dyDescent="0.25"/>
  <cols>
    <col min="1" max="1" width="37" bestFit="1" customWidth="1"/>
    <col min="7" max="7" width="37" bestFit="1" customWidth="1"/>
    <col min="12" max="12" width="18.7109375" customWidth="1"/>
  </cols>
  <sheetData>
    <row r="1" spans="7:13" x14ac:dyDescent="0.25">
      <c r="G1" t="s">
        <v>76</v>
      </c>
      <c r="H1" s="46">
        <v>4512</v>
      </c>
      <c r="I1">
        <f>H1/$H$9*100</f>
        <v>66.597785977859786</v>
      </c>
      <c r="L1" t="s">
        <v>133</v>
      </c>
      <c r="M1">
        <v>5404</v>
      </c>
    </row>
    <row r="2" spans="7:13" x14ac:dyDescent="0.25">
      <c r="G2" t="s">
        <v>86</v>
      </c>
      <c r="H2" s="46">
        <v>261</v>
      </c>
      <c r="I2">
        <f t="shared" ref="I2:I9" si="0">H2/$H$9*100</f>
        <v>3.8523985239852401</v>
      </c>
      <c r="L2" t="s">
        <v>134</v>
      </c>
      <c r="M2">
        <v>1612</v>
      </c>
    </row>
    <row r="3" spans="7:13" x14ac:dyDescent="0.25">
      <c r="G3" t="s">
        <v>130</v>
      </c>
      <c r="H3" s="47">
        <v>89</v>
      </c>
      <c r="I3">
        <f t="shared" si="0"/>
        <v>1.3136531365313653</v>
      </c>
      <c r="L3" t="s">
        <v>86</v>
      </c>
      <c r="M3">
        <v>275</v>
      </c>
    </row>
    <row r="4" spans="7:13" x14ac:dyDescent="0.25">
      <c r="G4" t="s">
        <v>42</v>
      </c>
      <c r="H4" s="46">
        <v>1913</v>
      </c>
      <c r="I4">
        <f t="shared" si="0"/>
        <v>28.236162361623617</v>
      </c>
      <c r="J4" s="89"/>
      <c r="L4" t="s">
        <v>147</v>
      </c>
      <c r="M4">
        <v>110</v>
      </c>
    </row>
    <row r="5" spans="7:13" x14ac:dyDescent="0.25">
      <c r="G5" t="s">
        <v>3</v>
      </c>
      <c r="H5" s="47">
        <v>1194</v>
      </c>
      <c r="I5">
        <f t="shared" si="0"/>
        <v>17.623616236162363</v>
      </c>
      <c r="J5" s="89"/>
      <c r="L5" t="s">
        <v>72</v>
      </c>
      <c r="M5">
        <v>1227</v>
      </c>
    </row>
    <row r="6" spans="7:13" x14ac:dyDescent="0.25">
      <c r="G6" t="s">
        <v>4</v>
      </c>
      <c r="H6" s="46">
        <v>593</v>
      </c>
      <c r="I6">
        <f t="shared" si="0"/>
        <v>8.7527675276752781</v>
      </c>
      <c r="J6" s="89"/>
      <c r="L6" t="s">
        <v>3</v>
      </c>
      <c r="M6">
        <v>461</v>
      </c>
    </row>
    <row r="7" spans="7:13" x14ac:dyDescent="0.25">
      <c r="G7" t="s">
        <v>5</v>
      </c>
      <c r="H7" s="47">
        <v>110</v>
      </c>
      <c r="I7">
        <f t="shared" si="0"/>
        <v>1.6236162361623614</v>
      </c>
      <c r="J7" s="89"/>
      <c r="L7" t="s">
        <v>4</v>
      </c>
      <c r="M7">
        <v>633</v>
      </c>
    </row>
    <row r="8" spans="7:13" x14ac:dyDescent="0.25">
      <c r="G8" t="s">
        <v>6</v>
      </c>
      <c r="H8" s="46">
        <v>16</v>
      </c>
      <c r="I8">
        <f t="shared" si="0"/>
        <v>0.23616236162361626</v>
      </c>
      <c r="J8" s="89"/>
      <c r="L8" t="s">
        <v>5</v>
      </c>
      <c r="M8">
        <v>118</v>
      </c>
    </row>
    <row r="9" spans="7:13" x14ac:dyDescent="0.25">
      <c r="H9" s="48">
        <v>6775</v>
      </c>
      <c r="I9">
        <f t="shared" si="0"/>
        <v>100</v>
      </c>
      <c r="L9" t="s">
        <v>6</v>
      </c>
      <c r="M9">
        <v>15</v>
      </c>
    </row>
    <row r="28" spans="1:3" x14ac:dyDescent="0.25">
      <c r="A28" s="11" t="s">
        <v>80</v>
      </c>
      <c r="B28" s="46">
        <v>2059</v>
      </c>
      <c r="C28">
        <f>B28/B30*100</f>
        <v>84.802306425041181</v>
      </c>
    </row>
    <row r="29" spans="1:3" x14ac:dyDescent="0.25">
      <c r="A29" s="11" t="s">
        <v>81</v>
      </c>
      <c r="B29" s="47">
        <v>369</v>
      </c>
      <c r="C29">
        <f>B29/B30*100</f>
        <v>15.197693574958816</v>
      </c>
    </row>
    <row r="30" spans="1:3" x14ac:dyDescent="0.25">
      <c r="B30" s="48">
        <v>2428</v>
      </c>
      <c r="C30">
        <v>100</v>
      </c>
    </row>
  </sheetData>
  <conditionalFormatting sqref="B30">
    <cfRule type="cellIs" dxfId="13" priority="9" stopIfTrue="1" operator="lessThan">
      <formula>0</formula>
    </cfRule>
  </conditionalFormatting>
  <conditionalFormatting sqref="B28:B29">
    <cfRule type="cellIs" dxfId="12" priority="7" stopIfTrue="1" operator="lessThan">
      <formula>0</formula>
    </cfRule>
  </conditionalFormatting>
  <conditionalFormatting sqref="H1">
    <cfRule type="cellIs" dxfId="11" priority="6" stopIfTrue="1" operator="lessThan">
      <formula>0</formula>
    </cfRule>
  </conditionalFormatting>
  <conditionalFormatting sqref="H9">
    <cfRule type="cellIs" dxfId="10" priority="1" stopIfTrue="1" operator="lessThan">
      <formula>0</formula>
    </cfRule>
  </conditionalFormatting>
  <conditionalFormatting sqref="H2">
    <cfRule type="cellIs" dxfId="9" priority="5" stopIfTrue="1" operator="lessThan">
      <formula>0</formula>
    </cfRule>
  </conditionalFormatting>
  <conditionalFormatting sqref="H3">
    <cfRule type="cellIs" dxfId="8" priority="4" stopIfTrue="1" operator="lessThan">
      <formula>0</formula>
    </cfRule>
  </conditionalFormatting>
  <conditionalFormatting sqref="H4">
    <cfRule type="cellIs" dxfId="7" priority="3" stopIfTrue="1" operator="lessThan">
      <formula>0</formula>
    </cfRule>
  </conditionalFormatting>
  <conditionalFormatting sqref="H5:H8">
    <cfRule type="cellIs" dxfId="6" priority="2" stopIfTrue="1" operator="lessThan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33"/>
  <sheetViews>
    <sheetView topLeftCell="D1" zoomScale="80" zoomScaleNormal="80" workbookViewId="0">
      <selection activeCell="S18" sqref="S18"/>
    </sheetView>
  </sheetViews>
  <sheetFormatPr defaultRowHeight="15" x14ac:dyDescent="0.25"/>
  <cols>
    <col min="1" max="1" width="42.85546875" bestFit="1" customWidth="1"/>
  </cols>
  <sheetData>
    <row r="1" spans="1:10" x14ac:dyDescent="0.25">
      <c r="D1" t="s">
        <v>82</v>
      </c>
      <c r="E1" t="s">
        <v>83</v>
      </c>
      <c r="F1" t="s">
        <v>146</v>
      </c>
      <c r="G1" t="s">
        <v>82</v>
      </c>
      <c r="H1" t="s">
        <v>83</v>
      </c>
    </row>
    <row r="2" spans="1:10" s="43" customFormat="1" x14ac:dyDescent="0.25">
      <c r="A2" s="43" t="str">
        <f>VLOOKUP($B2,[1]Hárok1!$A$2:$J$258,8,FALSE)</f>
        <v>Belgicko</v>
      </c>
      <c r="B2" s="43" t="s">
        <v>43</v>
      </c>
      <c r="C2" s="149">
        <v>37</v>
      </c>
      <c r="D2" s="149">
        <v>22</v>
      </c>
      <c r="E2" s="149">
        <v>15</v>
      </c>
    </row>
    <row r="3" spans="1:10" s="43" customFormat="1" x14ac:dyDescent="0.25">
      <c r="A3" s="43" t="str">
        <f>VLOOKUP($B3,[1]Hárok1!$A$2:$J$258,8,FALSE)</f>
        <v>Bulharsko</v>
      </c>
      <c r="B3" s="43" t="s">
        <v>44</v>
      </c>
      <c r="C3" s="149">
        <v>37</v>
      </c>
      <c r="D3" s="149">
        <v>16</v>
      </c>
      <c r="E3" s="149">
        <v>21</v>
      </c>
    </row>
    <row r="4" spans="1:10" s="43" customFormat="1" x14ac:dyDescent="0.25">
      <c r="A4" s="43" t="str">
        <f>VLOOKUP($B4,[1]Hárok1!$A$2:$J$258,8,FALSE)</f>
        <v>Česko</v>
      </c>
      <c r="B4" s="43" t="s">
        <v>45</v>
      </c>
      <c r="C4" s="149">
        <v>1832</v>
      </c>
      <c r="D4" s="149">
        <v>932</v>
      </c>
      <c r="E4" s="149">
        <v>900</v>
      </c>
      <c r="J4" s="43" t="s">
        <v>152</v>
      </c>
    </row>
    <row r="5" spans="1:10" s="43" customFormat="1" x14ac:dyDescent="0.25">
      <c r="A5" s="43" t="str">
        <f>VLOOKUP($B5,[1]Hárok1!$A$2:$J$258,8,FALSE)</f>
        <v>Dánsko</v>
      </c>
      <c r="B5" s="43" t="s">
        <v>46</v>
      </c>
      <c r="C5" s="149">
        <v>21</v>
      </c>
      <c r="D5" s="149">
        <v>13</v>
      </c>
      <c r="E5" s="149">
        <v>8</v>
      </c>
    </row>
    <row r="6" spans="1:10" s="43" customFormat="1" x14ac:dyDescent="0.25">
      <c r="A6" s="43" t="str">
        <f>VLOOKUP($B6,[1]Hárok1!$A$2:$J$258,8,FALSE)</f>
        <v>Nemecko</v>
      </c>
      <c r="B6" s="43" t="s">
        <v>47</v>
      </c>
      <c r="C6" s="150">
        <v>468</v>
      </c>
      <c r="D6" s="150">
        <v>265</v>
      </c>
      <c r="E6" s="150">
        <v>203</v>
      </c>
    </row>
    <row r="7" spans="1:10" s="43" customFormat="1" x14ac:dyDescent="0.25">
      <c r="A7" s="43" t="str">
        <f>VLOOKUP($B7,[1]Hárok1!$A$2:$J$258,8,FALSE)</f>
        <v>Estónsko</v>
      </c>
      <c r="B7" s="43" t="s">
        <v>48</v>
      </c>
      <c r="C7" s="149">
        <v>7</v>
      </c>
      <c r="D7" s="149">
        <v>3</v>
      </c>
      <c r="E7" s="149">
        <v>4</v>
      </c>
    </row>
    <row r="8" spans="1:10" s="43" customFormat="1" x14ac:dyDescent="0.25">
      <c r="A8" s="43" t="str">
        <f>VLOOKUP($B8,[1]Hárok1!$A$2:$J$258,8,FALSE)</f>
        <v>ĺrsko</v>
      </c>
      <c r="B8" s="43" t="s">
        <v>49</v>
      </c>
      <c r="C8" s="149">
        <v>102</v>
      </c>
      <c r="D8" s="149">
        <v>54</v>
      </c>
      <c r="E8" s="149">
        <v>48</v>
      </c>
    </row>
    <row r="9" spans="1:10" s="43" customFormat="1" x14ac:dyDescent="0.25">
      <c r="A9" s="43" t="s">
        <v>36</v>
      </c>
      <c r="B9" s="43" t="s">
        <v>50</v>
      </c>
      <c r="C9" s="149">
        <v>27</v>
      </c>
      <c r="D9" s="149">
        <v>18</v>
      </c>
      <c r="E9" s="149">
        <v>9</v>
      </c>
    </row>
    <row r="10" spans="1:10" s="43" customFormat="1" x14ac:dyDescent="0.25">
      <c r="A10" s="43" t="str">
        <f>VLOOKUP($B10,[1]Hárok1!$A$2:$J$258,8,FALSE)</f>
        <v>Španielsko</v>
      </c>
      <c r="B10" s="43" t="s">
        <v>51</v>
      </c>
      <c r="C10" s="150">
        <v>112</v>
      </c>
      <c r="D10" s="150">
        <v>50</v>
      </c>
      <c r="E10" s="150">
        <v>62</v>
      </c>
    </row>
    <row r="11" spans="1:10" s="43" customFormat="1" x14ac:dyDescent="0.25">
      <c r="A11" s="43" t="str">
        <f>VLOOKUP($B11,[1]Hárok1!$A$2:$J$258,8,FALSE)</f>
        <v>Francúzsko</v>
      </c>
      <c r="B11" s="43" t="s">
        <v>52</v>
      </c>
      <c r="C11" s="149">
        <v>90</v>
      </c>
      <c r="D11" s="149">
        <v>49</v>
      </c>
      <c r="E11" s="149">
        <v>41</v>
      </c>
    </row>
    <row r="12" spans="1:10" s="43" customFormat="1" x14ac:dyDescent="0.25">
      <c r="A12" s="43" t="str">
        <f>VLOOKUP($B12,[1]Hárok1!$A$2:$J$258,8,FALSE)</f>
        <v>Chorvátsko</v>
      </c>
      <c r="B12" s="43" t="s">
        <v>53</v>
      </c>
      <c r="C12" s="149">
        <v>42</v>
      </c>
      <c r="D12" s="149">
        <v>26</v>
      </c>
      <c r="E12" s="149">
        <v>16</v>
      </c>
    </row>
    <row r="13" spans="1:10" s="43" customFormat="1" x14ac:dyDescent="0.25">
      <c r="A13" s="43" t="str">
        <f>VLOOKUP($B13,[1]Hárok1!$A$2:$J$258,8,FALSE)</f>
        <v>Taliansko</v>
      </c>
      <c r="B13" s="43" t="s">
        <v>54</v>
      </c>
      <c r="C13" s="150">
        <v>175</v>
      </c>
      <c r="D13" s="150">
        <v>98</v>
      </c>
      <c r="E13" s="150">
        <v>77</v>
      </c>
    </row>
    <row r="14" spans="1:10" s="43" customFormat="1" x14ac:dyDescent="0.25">
      <c r="A14" s="43" t="str">
        <f>VLOOKUP($B14,[1]Hárok1!$A$2:$J$258,8,FALSE)</f>
        <v>Cyprus</v>
      </c>
      <c r="B14" s="43" t="s">
        <v>55</v>
      </c>
      <c r="C14" s="149">
        <v>16</v>
      </c>
      <c r="D14" s="149">
        <v>6</v>
      </c>
      <c r="E14" s="149">
        <v>10</v>
      </c>
    </row>
    <row r="15" spans="1:10" s="43" customFormat="1" x14ac:dyDescent="0.25">
      <c r="A15" s="43" t="str">
        <f>VLOOKUP($B15,[1]Hárok1!$A$2:$J$258,8,FALSE)</f>
        <v>Lotyšsko</v>
      </c>
      <c r="B15" s="43" t="s">
        <v>56</v>
      </c>
      <c r="C15" s="149">
        <v>7</v>
      </c>
      <c r="D15" s="149">
        <v>2</v>
      </c>
      <c r="E15" s="149">
        <v>5</v>
      </c>
    </row>
    <row r="16" spans="1:10" s="43" customFormat="1" x14ac:dyDescent="0.25">
      <c r="A16" s="43" t="str">
        <f>VLOOKUP($B16,[1]Hárok1!$A$2:$J$258,8,FALSE)</f>
        <v>Litva</v>
      </c>
      <c r="B16" s="43" t="s">
        <v>57</v>
      </c>
      <c r="C16" s="149">
        <v>8</v>
      </c>
      <c r="D16" s="149">
        <v>2</v>
      </c>
      <c r="E16" s="149">
        <v>6</v>
      </c>
    </row>
    <row r="17" spans="1:8" s="43" customFormat="1" x14ac:dyDescent="0.25">
      <c r="A17" s="43" t="str">
        <f>VLOOKUP($B17,[1]Hárok1!$A$2:$J$258,8,FALSE)</f>
        <v>Luxembursko</v>
      </c>
      <c r="B17" s="43" t="s">
        <v>58</v>
      </c>
      <c r="C17" s="150">
        <v>4</v>
      </c>
      <c r="D17" s="150">
        <v>3</v>
      </c>
      <c r="E17" s="150">
        <v>1</v>
      </c>
    </row>
    <row r="18" spans="1:8" s="43" customFormat="1" x14ac:dyDescent="0.25">
      <c r="A18" s="43" t="str">
        <f>VLOOKUP($B18,[1]Hárok1!$A$2:$J$258,8,FALSE)</f>
        <v>Maďarsko</v>
      </c>
      <c r="B18" s="43" t="s">
        <v>59</v>
      </c>
      <c r="C18" s="150">
        <v>466</v>
      </c>
      <c r="D18" s="150">
        <v>296</v>
      </c>
      <c r="E18" s="150">
        <v>170</v>
      </c>
    </row>
    <row r="19" spans="1:8" s="43" customFormat="1" x14ac:dyDescent="0.25">
      <c r="A19" s="43" t="str">
        <f>VLOOKUP($B19,[1]Hárok1!$A$2:$J$258,8,FALSE)</f>
        <v>Malta</v>
      </c>
      <c r="B19" s="43" t="s">
        <v>60</v>
      </c>
      <c r="C19" s="150">
        <v>6</v>
      </c>
      <c r="D19" s="150">
        <v>4</v>
      </c>
      <c r="E19" s="150">
        <v>2</v>
      </c>
    </row>
    <row r="20" spans="1:8" s="43" customFormat="1" x14ac:dyDescent="0.25">
      <c r="A20" s="43" t="str">
        <f>VLOOKUP($B20,[1]Hárok1!$A$2:$J$258,8,FALSE)</f>
        <v>Holandsko</v>
      </c>
      <c r="B20" s="43" t="s">
        <v>61</v>
      </c>
      <c r="C20" s="149">
        <v>70</v>
      </c>
      <c r="D20" s="149">
        <v>36</v>
      </c>
      <c r="E20" s="149">
        <v>34</v>
      </c>
    </row>
    <row r="21" spans="1:8" s="43" customFormat="1" x14ac:dyDescent="0.25">
      <c r="A21" s="43" t="str">
        <f>VLOOKUP($B21,[1]Hárok1!$A$2:$J$258,8,FALSE)</f>
        <v>Rakúsko</v>
      </c>
      <c r="B21" s="43" t="s">
        <v>62</v>
      </c>
      <c r="C21" s="150">
        <v>591</v>
      </c>
      <c r="D21" s="150">
        <v>283</v>
      </c>
      <c r="E21" s="150">
        <v>308</v>
      </c>
    </row>
    <row r="22" spans="1:8" s="43" customFormat="1" x14ac:dyDescent="0.25">
      <c r="A22" s="43" t="str">
        <f>VLOOKUP($B22,[1]Hárok1!$A$2:$J$258,8,FALSE)</f>
        <v>Poľsko</v>
      </c>
      <c r="B22" s="43" t="s">
        <v>63</v>
      </c>
      <c r="C22" s="150">
        <v>224</v>
      </c>
      <c r="D22" s="150">
        <v>121</v>
      </c>
      <c r="E22" s="150">
        <v>103</v>
      </c>
    </row>
    <row r="23" spans="1:8" s="43" customFormat="1" x14ac:dyDescent="0.25">
      <c r="A23" s="43" t="str">
        <f>VLOOKUP($B23,[1]Hárok1!$A$2:$J$258,8,FALSE)</f>
        <v>Portugalsko</v>
      </c>
      <c r="B23" s="43" t="s">
        <v>64</v>
      </c>
      <c r="C23" s="150">
        <v>28</v>
      </c>
      <c r="D23" s="150">
        <v>23</v>
      </c>
      <c r="E23" s="150">
        <v>5</v>
      </c>
    </row>
    <row r="24" spans="1:8" s="43" customFormat="1" x14ac:dyDescent="0.25">
      <c r="A24" s="43" t="str">
        <f>VLOOKUP($B24,[1]Hárok1!$A$2:$J$258,8,FALSE)</f>
        <v>Rumunsko</v>
      </c>
      <c r="B24" s="43" t="s">
        <v>65</v>
      </c>
      <c r="C24" s="150">
        <v>102</v>
      </c>
      <c r="D24" s="150">
        <v>64</v>
      </c>
      <c r="E24" s="150">
        <v>38</v>
      </c>
    </row>
    <row r="25" spans="1:8" s="43" customFormat="1" x14ac:dyDescent="0.25">
      <c r="A25" s="43" t="str">
        <f>VLOOKUP($B25,[1]Hárok1!$A$2:$J$258,8,FALSE)</f>
        <v>Slovinsko</v>
      </c>
      <c r="B25" s="43" t="s">
        <v>66</v>
      </c>
      <c r="C25" s="150">
        <v>15</v>
      </c>
      <c r="D25" s="150">
        <v>11</v>
      </c>
      <c r="E25" s="150">
        <v>4</v>
      </c>
    </row>
    <row r="26" spans="1:8" s="43" customFormat="1" x14ac:dyDescent="0.25">
      <c r="A26" s="43" t="str">
        <f>VLOOKUP($B26,[1]Hárok1!$A$2:$J$258,8,FALSE)</f>
        <v>Fínsko</v>
      </c>
      <c r="B26" s="43" t="s">
        <v>67</v>
      </c>
      <c r="C26" s="149">
        <v>3</v>
      </c>
      <c r="D26" s="149">
        <v>2</v>
      </c>
      <c r="E26" s="149">
        <v>1</v>
      </c>
    </row>
    <row r="27" spans="1:8" s="43" customFormat="1" x14ac:dyDescent="0.25">
      <c r="A27" s="43" t="str">
        <f>VLOOKUP($B27,[1]Hárok1!$A$2:$J$258,8,FALSE)</f>
        <v>Švédsko</v>
      </c>
      <c r="B27" s="43" t="s">
        <v>69</v>
      </c>
      <c r="C27" s="150">
        <v>22</v>
      </c>
      <c r="D27" s="150">
        <v>15</v>
      </c>
      <c r="E27" s="150">
        <v>7</v>
      </c>
    </row>
    <row r="28" spans="1:8" s="43" customFormat="1" x14ac:dyDescent="0.25">
      <c r="A28" s="43" t="s">
        <v>1</v>
      </c>
      <c r="C28" s="43">
        <v>2263</v>
      </c>
      <c r="D28" s="43">
        <v>1218</v>
      </c>
      <c r="E28" s="43">
        <v>1045</v>
      </c>
    </row>
    <row r="29" spans="1:8" x14ac:dyDescent="0.25">
      <c r="A29" t="s">
        <v>145</v>
      </c>
      <c r="C29">
        <v>6755</v>
      </c>
      <c r="D29">
        <v>3632</v>
      </c>
      <c r="E29">
        <v>3143</v>
      </c>
      <c r="F29" s="43"/>
      <c r="G29" s="43"/>
      <c r="H29" s="43"/>
    </row>
    <row r="33" spans="1:9" x14ac:dyDescent="0.25">
      <c r="A33" s="43"/>
      <c r="B33" s="43"/>
      <c r="C33" s="43"/>
      <c r="D33" s="43"/>
      <c r="E33" s="43"/>
      <c r="F33" s="43"/>
      <c r="G33" s="43"/>
      <c r="H33" s="43"/>
      <c r="I33" s="43"/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32"/>
  <sheetViews>
    <sheetView topLeftCell="C1" zoomScale="80" zoomScaleNormal="80" workbookViewId="0">
      <selection activeCell="Q31" sqref="Q31"/>
    </sheetView>
  </sheetViews>
  <sheetFormatPr defaultRowHeight="15" x14ac:dyDescent="0.25"/>
  <cols>
    <col min="1" max="1" width="40.5703125" bestFit="1" customWidth="1"/>
    <col min="3" max="3" width="7.140625" customWidth="1"/>
    <col min="4" max="4" width="10.140625" customWidth="1"/>
    <col min="5" max="5" width="5.28515625" customWidth="1"/>
    <col min="6" max="6" width="16.28515625" bestFit="1" customWidth="1"/>
  </cols>
  <sheetData>
    <row r="1" spans="1:8" x14ac:dyDescent="0.25">
      <c r="C1" t="s">
        <v>70</v>
      </c>
      <c r="D1" t="s">
        <v>78</v>
      </c>
      <c r="E1" t="s">
        <v>79</v>
      </c>
      <c r="F1" t="s">
        <v>70</v>
      </c>
      <c r="G1" t="s">
        <v>78</v>
      </c>
      <c r="H1" t="s">
        <v>79</v>
      </c>
    </row>
    <row r="2" spans="1:8" s="43" customFormat="1" x14ac:dyDescent="0.25">
      <c r="A2" s="43" t="str">
        <f>VLOOKUP($B2,[1]Hárok1!$A$2:$J$258,8,FALSE)</f>
        <v>Belgicko</v>
      </c>
      <c r="B2" s="43" t="s">
        <v>43</v>
      </c>
      <c r="C2" s="149">
        <v>12</v>
      </c>
      <c r="D2" s="149">
        <v>4</v>
      </c>
      <c r="E2" s="149">
        <v>8</v>
      </c>
    </row>
    <row r="3" spans="1:8" s="43" customFormat="1" x14ac:dyDescent="0.25">
      <c r="A3" s="43" t="str">
        <f>VLOOKUP($B3,[1]Hárok1!$A$2:$J$258,8,FALSE)</f>
        <v>Bulharsko</v>
      </c>
      <c r="B3" s="43" t="s">
        <v>44</v>
      </c>
      <c r="C3" s="149">
        <v>4</v>
      </c>
      <c r="D3" s="149" t="s">
        <v>160</v>
      </c>
      <c r="E3" s="149">
        <v>4</v>
      </c>
    </row>
    <row r="4" spans="1:8" s="43" customFormat="1" x14ac:dyDescent="0.25">
      <c r="A4" s="43" t="str">
        <f>VLOOKUP($B4,[1]Hárok1!$A$2:$J$258,8,FALSE)</f>
        <v>Česko</v>
      </c>
      <c r="B4" s="43" t="s">
        <v>45</v>
      </c>
      <c r="C4" s="149">
        <v>904</v>
      </c>
      <c r="D4" s="149">
        <v>436</v>
      </c>
      <c r="E4" s="149">
        <v>468</v>
      </c>
    </row>
    <row r="5" spans="1:8" s="43" customFormat="1" x14ac:dyDescent="0.25">
      <c r="A5" s="43" t="str">
        <f>VLOOKUP($B5,[1]Hárok1!$A$2:$J$258,8,FALSE)</f>
        <v>Dánsko</v>
      </c>
      <c r="B5" s="43" t="s">
        <v>46</v>
      </c>
      <c r="C5" s="149">
        <v>28</v>
      </c>
      <c r="D5" s="149">
        <v>12</v>
      </c>
      <c r="E5" s="149">
        <v>16</v>
      </c>
    </row>
    <row r="6" spans="1:8" s="43" customFormat="1" x14ac:dyDescent="0.25">
      <c r="A6" s="43" t="str">
        <f>VLOOKUP($B6,[1]Hárok1!$A$2:$J$258,8,FALSE)</f>
        <v>Nemecko</v>
      </c>
      <c r="B6" s="43" t="s">
        <v>47</v>
      </c>
      <c r="C6" s="150">
        <v>228</v>
      </c>
      <c r="D6" s="150">
        <v>89</v>
      </c>
      <c r="E6" s="150">
        <v>139</v>
      </c>
    </row>
    <row r="7" spans="1:8" s="43" customFormat="1" x14ac:dyDescent="0.25">
      <c r="A7" s="43" t="str">
        <f>VLOOKUP($B7,[1]Hárok1!$A$2:$J$258,8,FALSE)</f>
        <v>Estónsko</v>
      </c>
      <c r="B7" s="43" t="s">
        <v>48</v>
      </c>
      <c r="C7" s="149" t="s">
        <v>160</v>
      </c>
      <c r="D7" s="149" t="s">
        <v>160</v>
      </c>
      <c r="E7" s="149" t="s">
        <v>160</v>
      </c>
    </row>
    <row r="8" spans="1:8" s="43" customFormat="1" x14ac:dyDescent="0.25">
      <c r="A8" s="43" t="str">
        <f>VLOOKUP($B8,[1]Hárok1!$A$2:$J$258,8,FALSE)</f>
        <v>ĺrsko</v>
      </c>
      <c r="B8" s="43" t="s">
        <v>49</v>
      </c>
      <c r="C8" s="149">
        <v>14</v>
      </c>
      <c r="D8" s="149">
        <v>8</v>
      </c>
      <c r="E8" s="149">
        <v>6</v>
      </c>
    </row>
    <row r="9" spans="1:8" s="43" customFormat="1" x14ac:dyDescent="0.25">
      <c r="A9" s="43" t="s">
        <v>36</v>
      </c>
      <c r="B9" s="43" t="s">
        <v>50</v>
      </c>
      <c r="C9" s="149">
        <v>5</v>
      </c>
      <c r="D9" s="149" t="s">
        <v>160</v>
      </c>
      <c r="E9" s="149">
        <v>5</v>
      </c>
    </row>
    <row r="10" spans="1:8" s="43" customFormat="1" x14ac:dyDescent="0.25">
      <c r="A10" s="43" t="str">
        <f>VLOOKUP($B10,[1]Hárok1!$A$2:$J$258,8,FALSE)</f>
        <v>Španielsko</v>
      </c>
      <c r="B10" s="43" t="s">
        <v>51</v>
      </c>
      <c r="C10" s="150">
        <v>15</v>
      </c>
      <c r="D10" s="150">
        <v>6</v>
      </c>
      <c r="E10" s="150">
        <v>9</v>
      </c>
    </row>
    <row r="11" spans="1:8" s="43" customFormat="1" x14ac:dyDescent="0.25">
      <c r="A11" s="43" t="str">
        <f>VLOOKUP($B11,[1]Hárok1!$A$2:$J$258,8,FALSE)</f>
        <v>Francúzsko</v>
      </c>
      <c r="B11" s="43" t="s">
        <v>52</v>
      </c>
      <c r="C11" s="149">
        <v>10</v>
      </c>
      <c r="D11" s="149">
        <v>2</v>
      </c>
      <c r="E11" s="149">
        <v>8</v>
      </c>
    </row>
    <row r="12" spans="1:8" s="43" customFormat="1" x14ac:dyDescent="0.25">
      <c r="A12" s="43" t="str">
        <f>VLOOKUP($B12,[1]Hárok1!$A$2:$J$258,8,FALSE)</f>
        <v>Chorvátsko</v>
      </c>
      <c r="B12" s="43" t="s">
        <v>53</v>
      </c>
      <c r="C12" s="149">
        <v>10</v>
      </c>
      <c r="D12" s="149">
        <v>2</v>
      </c>
      <c r="E12" s="149">
        <v>8</v>
      </c>
    </row>
    <row r="13" spans="1:8" s="43" customFormat="1" x14ac:dyDescent="0.25">
      <c r="A13" s="43" t="str">
        <f>VLOOKUP($B13,[1]Hárok1!$A$2:$J$258,8,FALSE)</f>
        <v>Taliansko</v>
      </c>
      <c r="B13" s="43" t="s">
        <v>54</v>
      </c>
      <c r="C13" s="150">
        <v>61</v>
      </c>
      <c r="D13" s="150">
        <v>20</v>
      </c>
      <c r="E13" s="150">
        <v>41</v>
      </c>
    </row>
    <row r="14" spans="1:8" s="43" customFormat="1" x14ac:dyDescent="0.25">
      <c r="A14" s="43" t="str">
        <f>VLOOKUP($B14,[1]Hárok1!$A$2:$J$258,8,FALSE)</f>
        <v>Cyprus</v>
      </c>
      <c r="B14" s="43" t="s">
        <v>55</v>
      </c>
      <c r="C14" s="149">
        <v>8</v>
      </c>
      <c r="D14" s="149">
        <v>2</v>
      </c>
      <c r="E14" s="149">
        <v>6</v>
      </c>
    </row>
    <row r="15" spans="1:8" s="43" customFormat="1" x14ac:dyDescent="0.25">
      <c r="A15" s="43" t="str">
        <f>VLOOKUP($B15,[1]Hárok1!$A$2:$J$258,8,FALSE)</f>
        <v>Lotyšsko</v>
      </c>
      <c r="B15" s="43" t="s">
        <v>56</v>
      </c>
      <c r="C15" s="149" t="s">
        <v>160</v>
      </c>
      <c r="D15" s="149" t="s">
        <v>160</v>
      </c>
      <c r="E15" s="149" t="s">
        <v>160</v>
      </c>
    </row>
    <row r="16" spans="1:8" s="43" customFormat="1" x14ac:dyDescent="0.25">
      <c r="A16" s="43" t="str">
        <f>VLOOKUP($B16,[1]Hárok1!$A$2:$J$258,8,FALSE)</f>
        <v>Litva</v>
      </c>
      <c r="B16" s="43" t="s">
        <v>57</v>
      </c>
      <c r="C16" s="149" t="s">
        <v>160</v>
      </c>
      <c r="D16" s="149" t="s">
        <v>160</v>
      </c>
      <c r="E16" s="149" t="s">
        <v>160</v>
      </c>
    </row>
    <row r="17" spans="1:9" s="43" customFormat="1" x14ac:dyDescent="0.25">
      <c r="A17" s="43" t="str">
        <f>VLOOKUP($B17,[1]Hárok1!$A$2:$J$258,8,FALSE)</f>
        <v>Luxembursko</v>
      </c>
      <c r="B17" s="43" t="s">
        <v>58</v>
      </c>
      <c r="C17" s="149">
        <v>3</v>
      </c>
      <c r="D17" s="149">
        <v>1</v>
      </c>
      <c r="E17" s="149">
        <v>2</v>
      </c>
    </row>
    <row r="18" spans="1:9" s="43" customFormat="1" x14ac:dyDescent="0.25">
      <c r="A18" s="43" t="str">
        <f>VLOOKUP($B18,[1]Hárok1!$A$2:$J$258,8,FALSE)</f>
        <v>Maďarsko</v>
      </c>
      <c r="B18" s="43" t="s">
        <v>59</v>
      </c>
      <c r="C18" s="150">
        <v>66</v>
      </c>
      <c r="D18" s="150">
        <v>30</v>
      </c>
      <c r="E18" s="150">
        <v>36</v>
      </c>
    </row>
    <row r="19" spans="1:9" s="43" customFormat="1" x14ac:dyDescent="0.25">
      <c r="A19" s="43" t="str">
        <f>VLOOKUP($B19,[1]Hárok1!$A$2:$J$258,8,FALSE)</f>
        <v>Malta</v>
      </c>
      <c r="B19" s="43" t="s">
        <v>60</v>
      </c>
      <c r="C19" s="150">
        <v>1</v>
      </c>
      <c r="D19" s="150">
        <v>1</v>
      </c>
      <c r="E19" s="150" t="s">
        <v>160</v>
      </c>
    </row>
    <row r="20" spans="1:9" s="43" customFormat="1" x14ac:dyDescent="0.25">
      <c r="A20" s="43" t="str">
        <f>VLOOKUP($B20,[1]Hárok1!$A$2:$J$258,8,FALSE)</f>
        <v>Holandsko</v>
      </c>
      <c r="B20" s="43" t="s">
        <v>61</v>
      </c>
      <c r="C20" s="149">
        <v>35</v>
      </c>
      <c r="D20" s="149">
        <v>12</v>
      </c>
      <c r="E20" s="149">
        <v>23</v>
      </c>
    </row>
    <row r="21" spans="1:9" s="43" customFormat="1" x14ac:dyDescent="0.25">
      <c r="A21" s="43" t="str">
        <f>VLOOKUP($B21,[1]Hárok1!$A$2:$J$258,8,FALSE)</f>
        <v>Rakúsko</v>
      </c>
      <c r="B21" s="43" t="s">
        <v>62</v>
      </c>
      <c r="C21" s="150">
        <v>617</v>
      </c>
      <c r="D21" s="150">
        <v>210</v>
      </c>
      <c r="E21" s="150">
        <v>407</v>
      </c>
    </row>
    <row r="22" spans="1:9" s="43" customFormat="1" x14ac:dyDescent="0.25">
      <c r="A22" s="43" t="str">
        <f>VLOOKUP($B22,[1]Hárok1!$A$2:$J$258,8,FALSE)</f>
        <v>Poľsko</v>
      </c>
      <c r="B22" s="43" t="s">
        <v>63</v>
      </c>
      <c r="C22" s="150">
        <v>17</v>
      </c>
      <c r="D22" s="150">
        <v>12</v>
      </c>
      <c r="E22" s="150">
        <v>5</v>
      </c>
    </row>
    <row r="23" spans="1:9" s="43" customFormat="1" x14ac:dyDescent="0.25">
      <c r="A23" s="43" t="str">
        <f>VLOOKUP($B23,[1]Hárok1!$A$2:$J$258,8,FALSE)</f>
        <v>Portugalsko</v>
      </c>
      <c r="B23" s="43" t="s">
        <v>64</v>
      </c>
      <c r="C23" s="150">
        <v>2</v>
      </c>
      <c r="D23" s="150">
        <v>1</v>
      </c>
      <c r="E23" s="150">
        <v>1</v>
      </c>
    </row>
    <row r="24" spans="1:9" s="43" customFormat="1" x14ac:dyDescent="0.25">
      <c r="A24" s="43" t="str">
        <f>VLOOKUP($B24,[1]Hárok1!$A$2:$J$258,8,FALSE)</f>
        <v>Rumunsko</v>
      </c>
      <c r="B24" s="43" t="s">
        <v>65</v>
      </c>
      <c r="C24" s="150">
        <v>1</v>
      </c>
      <c r="D24" s="150">
        <v>1</v>
      </c>
      <c r="E24" s="150" t="s">
        <v>160</v>
      </c>
    </row>
    <row r="25" spans="1:9" s="43" customFormat="1" x14ac:dyDescent="0.25">
      <c r="A25" s="43" t="str">
        <f>VLOOKUP($B25,[1]Hárok1!$A$2:$J$258,8,FALSE)</f>
        <v>Slovinsko</v>
      </c>
      <c r="B25" s="43" t="s">
        <v>66</v>
      </c>
      <c r="C25" s="150">
        <v>5</v>
      </c>
      <c r="D25" s="150">
        <v>2</v>
      </c>
      <c r="E25" s="150">
        <v>3</v>
      </c>
    </row>
    <row r="26" spans="1:9" s="43" customFormat="1" x14ac:dyDescent="0.25">
      <c r="A26" s="43" t="str">
        <f>VLOOKUP($B26,[1]Hárok1!$A$2:$J$258,8,FALSE)</f>
        <v>Fínsko</v>
      </c>
      <c r="B26" s="43" t="s">
        <v>67</v>
      </c>
      <c r="C26" s="149">
        <v>4</v>
      </c>
      <c r="D26" s="149">
        <v>1</v>
      </c>
      <c r="E26" s="149">
        <v>3</v>
      </c>
    </row>
    <row r="27" spans="1:9" s="43" customFormat="1" x14ac:dyDescent="0.25">
      <c r="A27" s="43" t="str">
        <f>VLOOKUP($B27,[1]Hárok1!$A$2:$J$258,8,FALSE)</f>
        <v>Švédsko</v>
      </c>
      <c r="B27" s="43" t="s">
        <v>69</v>
      </c>
      <c r="C27" s="150">
        <v>9</v>
      </c>
      <c r="D27" s="150">
        <v>6</v>
      </c>
      <c r="E27" s="150">
        <v>3</v>
      </c>
    </row>
    <row r="28" spans="1:9" s="43" customFormat="1" x14ac:dyDescent="0.25">
      <c r="A28" s="43" t="s">
        <v>1</v>
      </c>
      <c r="C28" s="43">
        <v>369</v>
      </c>
      <c r="D28" s="43">
        <v>138</v>
      </c>
      <c r="E28" s="43">
        <v>231</v>
      </c>
    </row>
    <row r="29" spans="1:9" s="43" customFormat="1" x14ac:dyDescent="0.25">
      <c r="A29" t="s">
        <v>35</v>
      </c>
      <c r="B29"/>
      <c r="C29">
        <v>2428</v>
      </c>
      <c r="D29">
        <v>996</v>
      </c>
      <c r="E29">
        <v>1432</v>
      </c>
      <c r="F29"/>
      <c r="I29"/>
    </row>
    <row r="32" spans="1:9" x14ac:dyDescent="0.25">
      <c r="A32" s="43"/>
      <c r="B32" s="43"/>
      <c r="C32" s="43"/>
      <c r="D32" s="43"/>
      <c r="E32" s="43"/>
    </row>
  </sheetData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D38"/>
  <sheetViews>
    <sheetView workbookViewId="0">
      <selection activeCell="O36" sqref="O36"/>
    </sheetView>
  </sheetViews>
  <sheetFormatPr defaultColWidth="11.42578125" defaultRowHeight="11.25" x14ac:dyDescent="0.2"/>
  <cols>
    <col min="1" max="1" width="33.42578125" style="29" customWidth="1"/>
    <col min="2" max="2" width="5.28515625" style="35" bestFit="1" customWidth="1"/>
    <col min="3" max="3" width="4.140625" style="35" bestFit="1" customWidth="1"/>
    <col min="4" max="4" width="4.5703125" style="35" bestFit="1" customWidth="1"/>
    <col min="5" max="5" width="4.85546875" style="33" bestFit="1" customWidth="1"/>
    <col min="6" max="7" width="4.140625" style="33" bestFit="1" customWidth="1"/>
    <col min="8" max="8" width="4.85546875" style="34" bestFit="1" customWidth="1"/>
    <col min="9" max="10" width="4.140625" style="34" bestFit="1" customWidth="1"/>
    <col min="11" max="11" width="4.85546875" style="34" bestFit="1" customWidth="1"/>
    <col min="12" max="13" width="4.140625" style="34" bestFit="1" customWidth="1"/>
    <col min="14" max="168" width="11.42578125" style="5"/>
    <col min="169" max="169" width="13.7109375" style="5" customWidth="1"/>
    <col min="170" max="170" width="66.28515625" style="5" customWidth="1"/>
    <col min="171" max="171" width="15" style="5" customWidth="1"/>
    <col min="172" max="177" width="0" style="5" hidden="1" customWidth="1"/>
    <col min="178" max="249" width="11.7109375" style="5" customWidth="1"/>
    <col min="250" max="424" width="11.42578125" style="5"/>
    <col min="425" max="425" width="13.7109375" style="5" customWidth="1"/>
    <col min="426" max="426" width="66.28515625" style="5" customWidth="1"/>
    <col min="427" max="427" width="15" style="5" customWidth="1"/>
    <col min="428" max="433" width="0" style="5" hidden="1" customWidth="1"/>
    <col min="434" max="505" width="11.7109375" style="5" customWidth="1"/>
    <col min="506" max="680" width="11.42578125" style="5"/>
    <col min="681" max="681" width="13.7109375" style="5" customWidth="1"/>
    <col min="682" max="682" width="66.28515625" style="5" customWidth="1"/>
    <col min="683" max="683" width="15" style="5" customWidth="1"/>
    <col min="684" max="689" width="0" style="5" hidden="1" customWidth="1"/>
    <col min="690" max="761" width="11.7109375" style="5" customWidth="1"/>
    <col min="762" max="936" width="11.42578125" style="5"/>
    <col min="937" max="937" width="13.7109375" style="5" customWidth="1"/>
    <col min="938" max="938" width="66.28515625" style="5" customWidth="1"/>
    <col min="939" max="939" width="15" style="5" customWidth="1"/>
    <col min="940" max="945" width="0" style="5" hidden="1" customWidth="1"/>
    <col min="946" max="1017" width="11.7109375" style="5" customWidth="1"/>
    <col min="1018" max="1192" width="11.42578125" style="5"/>
    <col min="1193" max="1193" width="13.7109375" style="5" customWidth="1"/>
    <col min="1194" max="1194" width="66.28515625" style="5" customWidth="1"/>
    <col min="1195" max="1195" width="15" style="5" customWidth="1"/>
    <col min="1196" max="1201" width="0" style="5" hidden="1" customWidth="1"/>
    <col min="1202" max="1273" width="11.7109375" style="5" customWidth="1"/>
    <col min="1274" max="1448" width="11.42578125" style="5"/>
    <col min="1449" max="1449" width="13.7109375" style="5" customWidth="1"/>
    <col min="1450" max="1450" width="66.28515625" style="5" customWidth="1"/>
    <col min="1451" max="1451" width="15" style="5" customWidth="1"/>
    <col min="1452" max="1457" width="0" style="5" hidden="1" customWidth="1"/>
    <col min="1458" max="1529" width="11.7109375" style="5" customWidth="1"/>
    <col min="1530" max="1704" width="11.42578125" style="5"/>
    <col min="1705" max="1705" width="13.7109375" style="5" customWidth="1"/>
    <col min="1706" max="1706" width="66.28515625" style="5" customWidth="1"/>
    <col min="1707" max="1707" width="15" style="5" customWidth="1"/>
    <col min="1708" max="1713" width="0" style="5" hidden="1" customWidth="1"/>
    <col min="1714" max="1785" width="11.7109375" style="5" customWidth="1"/>
    <col min="1786" max="1960" width="11.42578125" style="5"/>
    <col min="1961" max="1961" width="13.7109375" style="5" customWidth="1"/>
    <col min="1962" max="1962" width="66.28515625" style="5" customWidth="1"/>
    <col min="1963" max="1963" width="15" style="5" customWidth="1"/>
    <col min="1964" max="1969" width="0" style="5" hidden="1" customWidth="1"/>
    <col min="1970" max="2041" width="11.7109375" style="5" customWidth="1"/>
    <col min="2042" max="2216" width="11.42578125" style="5"/>
    <col min="2217" max="2217" width="13.7109375" style="5" customWidth="1"/>
    <col min="2218" max="2218" width="66.28515625" style="5" customWidth="1"/>
    <col min="2219" max="2219" width="15" style="5" customWidth="1"/>
    <col min="2220" max="2225" width="0" style="5" hidden="1" customWidth="1"/>
    <col min="2226" max="2297" width="11.7109375" style="5" customWidth="1"/>
    <col min="2298" max="2472" width="11.42578125" style="5"/>
    <col min="2473" max="2473" width="13.7109375" style="5" customWidth="1"/>
    <col min="2474" max="2474" width="66.28515625" style="5" customWidth="1"/>
    <col min="2475" max="2475" width="15" style="5" customWidth="1"/>
    <col min="2476" max="2481" width="0" style="5" hidden="1" customWidth="1"/>
    <col min="2482" max="2553" width="11.7109375" style="5" customWidth="1"/>
    <col min="2554" max="2728" width="11.42578125" style="5"/>
    <col min="2729" max="2729" width="13.7109375" style="5" customWidth="1"/>
    <col min="2730" max="2730" width="66.28515625" style="5" customWidth="1"/>
    <col min="2731" max="2731" width="15" style="5" customWidth="1"/>
    <col min="2732" max="2737" width="0" style="5" hidden="1" customWidth="1"/>
    <col min="2738" max="2809" width="11.7109375" style="5" customWidth="1"/>
    <col min="2810" max="2984" width="11.42578125" style="5"/>
    <col min="2985" max="2985" width="13.7109375" style="5" customWidth="1"/>
    <col min="2986" max="2986" width="66.28515625" style="5" customWidth="1"/>
    <col min="2987" max="2987" width="15" style="5" customWidth="1"/>
    <col min="2988" max="2993" width="0" style="5" hidden="1" customWidth="1"/>
    <col min="2994" max="3065" width="11.7109375" style="5" customWidth="1"/>
    <col min="3066" max="3240" width="11.42578125" style="5"/>
    <col min="3241" max="3241" width="13.7109375" style="5" customWidth="1"/>
    <col min="3242" max="3242" width="66.28515625" style="5" customWidth="1"/>
    <col min="3243" max="3243" width="15" style="5" customWidth="1"/>
    <col min="3244" max="3249" width="0" style="5" hidden="1" customWidth="1"/>
    <col min="3250" max="3321" width="11.7109375" style="5" customWidth="1"/>
    <col min="3322" max="3496" width="11.42578125" style="5"/>
    <col min="3497" max="3497" width="13.7109375" style="5" customWidth="1"/>
    <col min="3498" max="3498" width="66.28515625" style="5" customWidth="1"/>
    <col min="3499" max="3499" width="15" style="5" customWidth="1"/>
    <col min="3500" max="3505" width="0" style="5" hidden="1" customWidth="1"/>
    <col min="3506" max="3577" width="11.7109375" style="5" customWidth="1"/>
    <col min="3578" max="3752" width="11.42578125" style="5"/>
    <col min="3753" max="3753" width="13.7109375" style="5" customWidth="1"/>
    <col min="3754" max="3754" width="66.28515625" style="5" customWidth="1"/>
    <col min="3755" max="3755" width="15" style="5" customWidth="1"/>
    <col min="3756" max="3761" width="0" style="5" hidden="1" customWidth="1"/>
    <col min="3762" max="3833" width="11.7109375" style="5" customWidth="1"/>
    <col min="3834" max="4008" width="11.42578125" style="5"/>
    <col min="4009" max="4009" width="13.7109375" style="5" customWidth="1"/>
    <col min="4010" max="4010" width="66.28515625" style="5" customWidth="1"/>
    <col min="4011" max="4011" width="15" style="5" customWidth="1"/>
    <col min="4012" max="4017" width="0" style="5" hidden="1" customWidth="1"/>
    <col min="4018" max="4089" width="11.7109375" style="5" customWidth="1"/>
    <col min="4090" max="4264" width="11.42578125" style="5"/>
    <col min="4265" max="4265" width="13.7109375" style="5" customWidth="1"/>
    <col min="4266" max="4266" width="66.28515625" style="5" customWidth="1"/>
    <col min="4267" max="4267" width="15" style="5" customWidth="1"/>
    <col min="4268" max="4273" width="0" style="5" hidden="1" customWidth="1"/>
    <col min="4274" max="4345" width="11.7109375" style="5" customWidth="1"/>
    <col min="4346" max="4520" width="11.42578125" style="5"/>
    <col min="4521" max="4521" width="13.7109375" style="5" customWidth="1"/>
    <col min="4522" max="4522" width="66.28515625" style="5" customWidth="1"/>
    <col min="4523" max="4523" width="15" style="5" customWidth="1"/>
    <col min="4524" max="4529" width="0" style="5" hidden="1" customWidth="1"/>
    <col min="4530" max="4601" width="11.7109375" style="5" customWidth="1"/>
    <col min="4602" max="4776" width="11.42578125" style="5"/>
    <col min="4777" max="4777" width="13.7109375" style="5" customWidth="1"/>
    <col min="4778" max="4778" width="66.28515625" style="5" customWidth="1"/>
    <col min="4779" max="4779" width="15" style="5" customWidth="1"/>
    <col min="4780" max="4785" width="0" style="5" hidden="1" customWidth="1"/>
    <col min="4786" max="4857" width="11.7109375" style="5" customWidth="1"/>
    <col min="4858" max="5032" width="11.42578125" style="5"/>
    <col min="5033" max="5033" width="13.7109375" style="5" customWidth="1"/>
    <col min="5034" max="5034" width="66.28515625" style="5" customWidth="1"/>
    <col min="5035" max="5035" width="15" style="5" customWidth="1"/>
    <col min="5036" max="5041" width="0" style="5" hidden="1" customWidth="1"/>
    <col min="5042" max="5113" width="11.7109375" style="5" customWidth="1"/>
    <col min="5114" max="5288" width="11.42578125" style="5"/>
    <col min="5289" max="5289" width="13.7109375" style="5" customWidth="1"/>
    <col min="5290" max="5290" width="66.28515625" style="5" customWidth="1"/>
    <col min="5291" max="5291" width="15" style="5" customWidth="1"/>
    <col min="5292" max="5297" width="0" style="5" hidden="1" customWidth="1"/>
    <col min="5298" max="5369" width="11.7109375" style="5" customWidth="1"/>
    <col min="5370" max="5544" width="11.42578125" style="5"/>
    <col min="5545" max="5545" width="13.7109375" style="5" customWidth="1"/>
    <col min="5546" max="5546" width="66.28515625" style="5" customWidth="1"/>
    <col min="5547" max="5547" width="15" style="5" customWidth="1"/>
    <col min="5548" max="5553" width="0" style="5" hidden="1" customWidth="1"/>
    <col min="5554" max="5625" width="11.7109375" style="5" customWidth="1"/>
    <col min="5626" max="5800" width="11.42578125" style="5"/>
    <col min="5801" max="5801" width="13.7109375" style="5" customWidth="1"/>
    <col min="5802" max="5802" width="66.28515625" style="5" customWidth="1"/>
    <col min="5803" max="5803" width="15" style="5" customWidth="1"/>
    <col min="5804" max="5809" width="0" style="5" hidden="1" customWidth="1"/>
    <col min="5810" max="5881" width="11.7109375" style="5" customWidth="1"/>
    <col min="5882" max="6056" width="11.42578125" style="5"/>
    <col min="6057" max="6057" width="13.7109375" style="5" customWidth="1"/>
    <col min="6058" max="6058" width="66.28515625" style="5" customWidth="1"/>
    <col min="6059" max="6059" width="15" style="5" customWidth="1"/>
    <col min="6060" max="6065" width="0" style="5" hidden="1" customWidth="1"/>
    <col min="6066" max="6137" width="11.7109375" style="5" customWidth="1"/>
    <col min="6138" max="6312" width="11.42578125" style="5"/>
    <col min="6313" max="6313" width="13.7109375" style="5" customWidth="1"/>
    <col min="6314" max="6314" width="66.28515625" style="5" customWidth="1"/>
    <col min="6315" max="6315" width="15" style="5" customWidth="1"/>
    <col min="6316" max="6321" width="0" style="5" hidden="1" customWidth="1"/>
    <col min="6322" max="6393" width="11.7109375" style="5" customWidth="1"/>
    <col min="6394" max="6568" width="11.42578125" style="5"/>
    <col min="6569" max="6569" width="13.7109375" style="5" customWidth="1"/>
    <col min="6570" max="6570" width="66.28515625" style="5" customWidth="1"/>
    <col min="6571" max="6571" width="15" style="5" customWidth="1"/>
    <col min="6572" max="6577" width="0" style="5" hidden="1" customWidth="1"/>
    <col min="6578" max="6649" width="11.7109375" style="5" customWidth="1"/>
    <col min="6650" max="6824" width="11.42578125" style="5"/>
    <col min="6825" max="6825" width="13.7109375" style="5" customWidth="1"/>
    <col min="6826" max="6826" width="66.28515625" style="5" customWidth="1"/>
    <col min="6827" max="6827" width="15" style="5" customWidth="1"/>
    <col min="6828" max="6833" width="0" style="5" hidden="1" customWidth="1"/>
    <col min="6834" max="6905" width="11.7109375" style="5" customWidth="1"/>
    <col min="6906" max="7080" width="11.42578125" style="5"/>
    <col min="7081" max="7081" width="13.7109375" style="5" customWidth="1"/>
    <col min="7082" max="7082" width="66.28515625" style="5" customWidth="1"/>
    <col min="7083" max="7083" width="15" style="5" customWidth="1"/>
    <col min="7084" max="7089" width="0" style="5" hidden="1" customWidth="1"/>
    <col min="7090" max="7161" width="11.7109375" style="5" customWidth="1"/>
    <col min="7162" max="7336" width="11.42578125" style="5"/>
    <col min="7337" max="7337" width="13.7109375" style="5" customWidth="1"/>
    <col min="7338" max="7338" width="66.28515625" style="5" customWidth="1"/>
    <col min="7339" max="7339" width="15" style="5" customWidth="1"/>
    <col min="7340" max="7345" width="0" style="5" hidden="1" customWidth="1"/>
    <col min="7346" max="7417" width="11.7109375" style="5" customWidth="1"/>
    <col min="7418" max="7592" width="11.42578125" style="5"/>
    <col min="7593" max="7593" width="13.7109375" style="5" customWidth="1"/>
    <col min="7594" max="7594" width="66.28515625" style="5" customWidth="1"/>
    <col min="7595" max="7595" width="15" style="5" customWidth="1"/>
    <col min="7596" max="7601" width="0" style="5" hidden="1" customWidth="1"/>
    <col min="7602" max="7673" width="11.7109375" style="5" customWidth="1"/>
    <col min="7674" max="7848" width="11.42578125" style="5"/>
    <col min="7849" max="7849" width="13.7109375" style="5" customWidth="1"/>
    <col min="7850" max="7850" width="66.28515625" style="5" customWidth="1"/>
    <col min="7851" max="7851" width="15" style="5" customWidth="1"/>
    <col min="7852" max="7857" width="0" style="5" hidden="1" customWidth="1"/>
    <col min="7858" max="7929" width="11.7109375" style="5" customWidth="1"/>
    <col min="7930" max="8104" width="11.42578125" style="5"/>
    <col min="8105" max="8105" width="13.7109375" style="5" customWidth="1"/>
    <col min="8106" max="8106" width="66.28515625" style="5" customWidth="1"/>
    <col min="8107" max="8107" width="15" style="5" customWidth="1"/>
    <col min="8108" max="8113" width="0" style="5" hidden="1" customWidth="1"/>
    <col min="8114" max="8185" width="11.7109375" style="5" customWidth="1"/>
    <col min="8186" max="8360" width="11.42578125" style="5"/>
    <col min="8361" max="8361" width="13.7109375" style="5" customWidth="1"/>
    <col min="8362" max="8362" width="66.28515625" style="5" customWidth="1"/>
    <col min="8363" max="8363" width="15" style="5" customWidth="1"/>
    <col min="8364" max="8369" width="0" style="5" hidden="1" customWidth="1"/>
    <col min="8370" max="8441" width="11.7109375" style="5" customWidth="1"/>
    <col min="8442" max="8616" width="11.42578125" style="5"/>
    <col min="8617" max="8617" width="13.7109375" style="5" customWidth="1"/>
    <col min="8618" max="8618" width="66.28515625" style="5" customWidth="1"/>
    <col min="8619" max="8619" width="15" style="5" customWidth="1"/>
    <col min="8620" max="8625" width="0" style="5" hidden="1" customWidth="1"/>
    <col min="8626" max="8697" width="11.7109375" style="5" customWidth="1"/>
    <col min="8698" max="8872" width="11.42578125" style="5"/>
    <col min="8873" max="8873" width="13.7109375" style="5" customWidth="1"/>
    <col min="8874" max="8874" width="66.28515625" style="5" customWidth="1"/>
    <col min="8875" max="8875" width="15" style="5" customWidth="1"/>
    <col min="8876" max="8881" width="0" style="5" hidden="1" customWidth="1"/>
    <col min="8882" max="8953" width="11.7109375" style="5" customWidth="1"/>
    <col min="8954" max="9128" width="11.42578125" style="5"/>
    <col min="9129" max="9129" width="13.7109375" style="5" customWidth="1"/>
    <col min="9130" max="9130" width="66.28515625" style="5" customWidth="1"/>
    <col min="9131" max="9131" width="15" style="5" customWidth="1"/>
    <col min="9132" max="9137" width="0" style="5" hidden="1" customWidth="1"/>
    <col min="9138" max="9209" width="11.7109375" style="5" customWidth="1"/>
    <col min="9210" max="9384" width="11.42578125" style="5"/>
    <col min="9385" max="9385" width="13.7109375" style="5" customWidth="1"/>
    <col min="9386" max="9386" width="66.28515625" style="5" customWidth="1"/>
    <col min="9387" max="9387" width="15" style="5" customWidth="1"/>
    <col min="9388" max="9393" width="0" style="5" hidden="1" customWidth="1"/>
    <col min="9394" max="9465" width="11.7109375" style="5" customWidth="1"/>
    <col min="9466" max="9640" width="11.42578125" style="5"/>
    <col min="9641" max="9641" width="13.7109375" style="5" customWidth="1"/>
    <col min="9642" max="9642" width="66.28515625" style="5" customWidth="1"/>
    <col min="9643" max="9643" width="15" style="5" customWidth="1"/>
    <col min="9644" max="9649" width="0" style="5" hidden="1" customWidth="1"/>
    <col min="9650" max="9721" width="11.7109375" style="5" customWidth="1"/>
    <col min="9722" max="9896" width="11.42578125" style="5"/>
    <col min="9897" max="9897" width="13.7109375" style="5" customWidth="1"/>
    <col min="9898" max="9898" width="66.28515625" style="5" customWidth="1"/>
    <col min="9899" max="9899" width="15" style="5" customWidth="1"/>
    <col min="9900" max="9905" width="0" style="5" hidden="1" customWidth="1"/>
    <col min="9906" max="9977" width="11.7109375" style="5" customWidth="1"/>
    <col min="9978" max="10152" width="11.42578125" style="5"/>
    <col min="10153" max="10153" width="13.7109375" style="5" customWidth="1"/>
    <col min="10154" max="10154" width="66.28515625" style="5" customWidth="1"/>
    <col min="10155" max="10155" width="15" style="5" customWidth="1"/>
    <col min="10156" max="10161" width="0" style="5" hidden="1" customWidth="1"/>
    <col min="10162" max="10233" width="11.7109375" style="5" customWidth="1"/>
    <col min="10234" max="10408" width="11.42578125" style="5"/>
    <col min="10409" max="10409" width="13.7109375" style="5" customWidth="1"/>
    <col min="10410" max="10410" width="66.28515625" style="5" customWidth="1"/>
    <col min="10411" max="10411" width="15" style="5" customWidth="1"/>
    <col min="10412" max="10417" width="0" style="5" hidden="1" customWidth="1"/>
    <col min="10418" max="10489" width="11.7109375" style="5" customWidth="1"/>
    <col min="10490" max="10664" width="11.42578125" style="5"/>
    <col min="10665" max="10665" width="13.7109375" style="5" customWidth="1"/>
    <col min="10666" max="10666" width="66.28515625" style="5" customWidth="1"/>
    <col min="10667" max="10667" width="15" style="5" customWidth="1"/>
    <col min="10668" max="10673" width="0" style="5" hidden="1" customWidth="1"/>
    <col min="10674" max="10745" width="11.7109375" style="5" customWidth="1"/>
    <col min="10746" max="10920" width="11.42578125" style="5"/>
    <col min="10921" max="10921" width="13.7109375" style="5" customWidth="1"/>
    <col min="10922" max="10922" width="66.28515625" style="5" customWidth="1"/>
    <col min="10923" max="10923" width="15" style="5" customWidth="1"/>
    <col min="10924" max="10929" width="0" style="5" hidden="1" customWidth="1"/>
    <col min="10930" max="11001" width="11.7109375" style="5" customWidth="1"/>
    <col min="11002" max="11176" width="11.42578125" style="5"/>
    <col min="11177" max="11177" width="13.7109375" style="5" customWidth="1"/>
    <col min="11178" max="11178" width="66.28515625" style="5" customWidth="1"/>
    <col min="11179" max="11179" width="15" style="5" customWidth="1"/>
    <col min="11180" max="11185" width="0" style="5" hidden="1" customWidth="1"/>
    <col min="11186" max="11257" width="11.7109375" style="5" customWidth="1"/>
    <col min="11258" max="11432" width="11.42578125" style="5"/>
    <col min="11433" max="11433" width="13.7109375" style="5" customWidth="1"/>
    <col min="11434" max="11434" width="66.28515625" style="5" customWidth="1"/>
    <col min="11435" max="11435" width="15" style="5" customWidth="1"/>
    <col min="11436" max="11441" width="0" style="5" hidden="1" customWidth="1"/>
    <col min="11442" max="11513" width="11.7109375" style="5" customWidth="1"/>
    <col min="11514" max="11688" width="11.42578125" style="5"/>
    <col min="11689" max="11689" width="13.7109375" style="5" customWidth="1"/>
    <col min="11690" max="11690" width="66.28515625" style="5" customWidth="1"/>
    <col min="11691" max="11691" width="15" style="5" customWidth="1"/>
    <col min="11692" max="11697" width="0" style="5" hidden="1" customWidth="1"/>
    <col min="11698" max="11769" width="11.7109375" style="5" customWidth="1"/>
    <col min="11770" max="11944" width="11.42578125" style="5"/>
    <col min="11945" max="11945" width="13.7109375" style="5" customWidth="1"/>
    <col min="11946" max="11946" width="66.28515625" style="5" customWidth="1"/>
    <col min="11947" max="11947" width="15" style="5" customWidth="1"/>
    <col min="11948" max="11953" width="0" style="5" hidden="1" customWidth="1"/>
    <col min="11954" max="12025" width="11.7109375" style="5" customWidth="1"/>
    <col min="12026" max="12200" width="11.42578125" style="5"/>
    <col min="12201" max="12201" width="13.7109375" style="5" customWidth="1"/>
    <col min="12202" max="12202" width="66.28515625" style="5" customWidth="1"/>
    <col min="12203" max="12203" width="15" style="5" customWidth="1"/>
    <col min="12204" max="12209" width="0" style="5" hidden="1" customWidth="1"/>
    <col min="12210" max="12281" width="11.7109375" style="5" customWidth="1"/>
    <col min="12282" max="12456" width="11.42578125" style="5"/>
    <col min="12457" max="12457" width="13.7109375" style="5" customWidth="1"/>
    <col min="12458" max="12458" width="66.28515625" style="5" customWidth="1"/>
    <col min="12459" max="12459" width="15" style="5" customWidth="1"/>
    <col min="12460" max="12465" width="0" style="5" hidden="1" customWidth="1"/>
    <col min="12466" max="12537" width="11.7109375" style="5" customWidth="1"/>
    <col min="12538" max="12712" width="11.42578125" style="5"/>
    <col min="12713" max="12713" width="13.7109375" style="5" customWidth="1"/>
    <col min="12714" max="12714" width="66.28515625" style="5" customWidth="1"/>
    <col min="12715" max="12715" width="15" style="5" customWidth="1"/>
    <col min="12716" max="12721" width="0" style="5" hidden="1" customWidth="1"/>
    <col min="12722" max="12793" width="11.7109375" style="5" customWidth="1"/>
    <col min="12794" max="12968" width="11.42578125" style="5"/>
    <col min="12969" max="12969" width="13.7109375" style="5" customWidth="1"/>
    <col min="12970" max="12970" width="66.28515625" style="5" customWidth="1"/>
    <col min="12971" max="12971" width="15" style="5" customWidth="1"/>
    <col min="12972" max="12977" width="0" style="5" hidden="1" customWidth="1"/>
    <col min="12978" max="13049" width="11.7109375" style="5" customWidth="1"/>
    <col min="13050" max="13224" width="11.42578125" style="5"/>
    <col min="13225" max="13225" width="13.7109375" style="5" customWidth="1"/>
    <col min="13226" max="13226" width="66.28515625" style="5" customWidth="1"/>
    <col min="13227" max="13227" width="15" style="5" customWidth="1"/>
    <col min="13228" max="13233" width="0" style="5" hidden="1" customWidth="1"/>
    <col min="13234" max="13305" width="11.7109375" style="5" customWidth="1"/>
    <col min="13306" max="13480" width="11.42578125" style="5"/>
    <col min="13481" max="13481" width="13.7109375" style="5" customWidth="1"/>
    <col min="13482" max="13482" width="66.28515625" style="5" customWidth="1"/>
    <col min="13483" max="13483" width="15" style="5" customWidth="1"/>
    <col min="13484" max="13489" width="0" style="5" hidden="1" customWidth="1"/>
    <col min="13490" max="13561" width="11.7109375" style="5" customWidth="1"/>
    <col min="13562" max="13736" width="11.42578125" style="5"/>
    <col min="13737" max="13737" width="13.7109375" style="5" customWidth="1"/>
    <col min="13738" max="13738" width="66.28515625" style="5" customWidth="1"/>
    <col min="13739" max="13739" width="15" style="5" customWidth="1"/>
    <col min="13740" max="13745" width="0" style="5" hidden="1" customWidth="1"/>
    <col min="13746" max="13817" width="11.7109375" style="5" customWidth="1"/>
    <col min="13818" max="13992" width="11.42578125" style="5"/>
    <col min="13993" max="13993" width="13.7109375" style="5" customWidth="1"/>
    <col min="13994" max="13994" width="66.28515625" style="5" customWidth="1"/>
    <col min="13995" max="13995" width="15" style="5" customWidth="1"/>
    <col min="13996" max="14001" width="0" style="5" hidden="1" customWidth="1"/>
    <col min="14002" max="14073" width="11.7109375" style="5" customWidth="1"/>
    <col min="14074" max="14248" width="11.42578125" style="5"/>
    <col min="14249" max="14249" width="13.7109375" style="5" customWidth="1"/>
    <col min="14250" max="14250" width="66.28515625" style="5" customWidth="1"/>
    <col min="14251" max="14251" width="15" style="5" customWidth="1"/>
    <col min="14252" max="14257" width="0" style="5" hidden="1" customWidth="1"/>
    <col min="14258" max="14329" width="11.7109375" style="5" customWidth="1"/>
    <col min="14330" max="14504" width="11.42578125" style="5"/>
    <col min="14505" max="14505" width="13.7109375" style="5" customWidth="1"/>
    <col min="14506" max="14506" width="66.28515625" style="5" customWidth="1"/>
    <col min="14507" max="14507" width="15" style="5" customWidth="1"/>
    <col min="14508" max="14513" width="0" style="5" hidden="1" customWidth="1"/>
    <col min="14514" max="14585" width="11.7109375" style="5" customWidth="1"/>
    <col min="14586" max="14760" width="11.42578125" style="5"/>
    <col min="14761" max="14761" width="13.7109375" style="5" customWidth="1"/>
    <col min="14762" max="14762" width="66.28515625" style="5" customWidth="1"/>
    <col min="14763" max="14763" width="15" style="5" customWidth="1"/>
    <col min="14764" max="14769" width="0" style="5" hidden="1" customWidth="1"/>
    <col min="14770" max="14841" width="11.7109375" style="5" customWidth="1"/>
    <col min="14842" max="15016" width="11.42578125" style="5"/>
    <col min="15017" max="15017" width="13.7109375" style="5" customWidth="1"/>
    <col min="15018" max="15018" width="66.28515625" style="5" customWidth="1"/>
    <col min="15019" max="15019" width="15" style="5" customWidth="1"/>
    <col min="15020" max="15025" width="0" style="5" hidden="1" customWidth="1"/>
    <col min="15026" max="15097" width="11.7109375" style="5" customWidth="1"/>
    <col min="15098" max="15272" width="11.42578125" style="5"/>
    <col min="15273" max="15273" width="13.7109375" style="5" customWidth="1"/>
    <col min="15274" max="15274" width="66.28515625" style="5" customWidth="1"/>
    <col min="15275" max="15275" width="15" style="5" customWidth="1"/>
    <col min="15276" max="15281" width="0" style="5" hidden="1" customWidth="1"/>
    <col min="15282" max="15353" width="11.7109375" style="5" customWidth="1"/>
    <col min="15354" max="15528" width="11.42578125" style="5"/>
    <col min="15529" max="15529" width="13.7109375" style="5" customWidth="1"/>
    <col min="15530" max="15530" width="66.28515625" style="5" customWidth="1"/>
    <col min="15531" max="15531" width="15" style="5" customWidth="1"/>
    <col min="15532" max="15537" width="0" style="5" hidden="1" customWidth="1"/>
    <col min="15538" max="15609" width="11.7109375" style="5" customWidth="1"/>
    <col min="15610" max="15784" width="11.42578125" style="5"/>
    <col min="15785" max="15785" width="13.7109375" style="5" customWidth="1"/>
    <col min="15786" max="15786" width="66.28515625" style="5" customWidth="1"/>
    <col min="15787" max="15787" width="15" style="5" customWidth="1"/>
    <col min="15788" max="15793" width="0" style="5" hidden="1" customWidth="1"/>
    <col min="15794" max="15865" width="11.7109375" style="5" customWidth="1"/>
    <col min="15866" max="16040" width="11.42578125" style="5"/>
    <col min="16041" max="16041" width="13.7109375" style="5" customWidth="1"/>
    <col min="16042" max="16042" width="66.28515625" style="5" customWidth="1"/>
    <col min="16043" max="16043" width="15" style="5" customWidth="1"/>
    <col min="16044" max="16049" width="0" style="5" hidden="1" customWidth="1"/>
    <col min="16050" max="16121" width="11.7109375" style="5" customWidth="1"/>
    <col min="16122" max="16384" width="11.42578125" style="5"/>
  </cols>
  <sheetData>
    <row r="1" spans="1:160" s="25" customFormat="1" ht="15" customHeight="1" x14ac:dyDescent="0.2">
      <c r="A1" s="10" t="s">
        <v>238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/>
      <c r="FC1" s="24"/>
      <c r="FD1" s="24"/>
    </row>
    <row r="2" spans="1:160" s="37" customFormat="1" ht="10.7" customHeight="1" x14ac:dyDescent="0.2">
      <c r="A2" s="195" t="s">
        <v>74</v>
      </c>
      <c r="B2" s="198" t="s">
        <v>8</v>
      </c>
      <c r="C2" s="198"/>
      <c r="D2" s="198"/>
      <c r="E2" s="184" t="s">
        <v>236</v>
      </c>
      <c r="F2" s="184"/>
      <c r="G2" s="184"/>
      <c r="H2" s="184"/>
      <c r="I2" s="184"/>
      <c r="J2" s="184"/>
      <c r="K2" s="184"/>
      <c r="L2" s="184"/>
      <c r="M2" s="184"/>
    </row>
    <row r="3" spans="1:160" s="37" customFormat="1" ht="10.7" customHeight="1" x14ac:dyDescent="0.2">
      <c r="A3" s="196"/>
      <c r="B3" s="199"/>
      <c r="C3" s="199"/>
      <c r="D3" s="199"/>
      <c r="E3" s="200" t="s">
        <v>11</v>
      </c>
      <c r="F3" s="200"/>
      <c r="G3" s="200"/>
      <c r="H3" s="200" t="s">
        <v>12</v>
      </c>
      <c r="I3" s="200"/>
      <c r="J3" s="200"/>
      <c r="K3" s="200" t="s">
        <v>13</v>
      </c>
      <c r="L3" s="200"/>
      <c r="M3" s="201"/>
    </row>
    <row r="4" spans="1:160" s="37" customFormat="1" ht="10.7" customHeight="1" thickBot="1" x14ac:dyDescent="0.25">
      <c r="A4" s="197"/>
      <c r="B4" s="103" t="s">
        <v>153</v>
      </c>
      <c r="C4" s="103" t="s">
        <v>91</v>
      </c>
      <c r="D4" s="103" t="s">
        <v>92</v>
      </c>
      <c r="E4" s="103" t="s">
        <v>153</v>
      </c>
      <c r="F4" s="103" t="s">
        <v>91</v>
      </c>
      <c r="G4" s="103" t="s">
        <v>92</v>
      </c>
      <c r="H4" s="103" t="s">
        <v>153</v>
      </c>
      <c r="I4" s="103" t="s">
        <v>91</v>
      </c>
      <c r="J4" s="103" t="s">
        <v>92</v>
      </c>
      <c r="K4" s="103" t="s">
        <v>153</v>
      </c>
      <c r="L4" s="103" t="s">
        <v>91</v>
      </c>
      <c r="M4" s="104" t="s">
        <v>92</v>
      </c>
    </row>
    <row r="5" spans="1:160" s="37" customFormat="1" ht="14.25" thickBot="1" x14ac:dyDescent="0.25">
      <c r="A5" s="151" t="s">
        <v>38</v>
      </c>
      <c r="B5" s="215">
        <v>548</v>
      </c>
      <c r="C5" s="215">
        <v>281</v>
      </c>
      <c r="D5" s="215">
        <v>267</v>
      </c>
      <c r="E5" s="215">
        <v>64</v>
      </c>
      <c r="F5" s="215">
        <v>39</v>
      </c>
      <c r="G5" s="215">
        <v>25</v>
      </c>
      <c r="H5" s="215">
        <v>453</v>
      </c>
      <c r="I5" s="215">
        <v>231</v>
      </c>
      <c r="J5" s="215">
        <v>222</v>
      </c>
      <c r="K5" s="215">
        <v>31</v>
      </c>
      <c r="L5" s="215">
        <v>11</v>
      </c>
      <c r="M5" s="216">
        <v>20</v>
      </c>
    </row>
    <row r="6" spans="1:160" ht="10.7" customHeight="1" thickBot="1" x14ac:dyDescent="0.25">
      <c r="A6" s="132" t="s">
        <v>218</v>
      </c>
      <c r="B6" s="211">
        <v>210</v>
      </c>
      <c r="C6" s="211">
        <v>101</v>
      </c>
      <c r="D6" s="211">
        <v>109</v>
      </c>
      <c r="E6" s="211">
        <v>23</v>
      </c>
      <c r="F6" s="211">
        <v>15</v>
      </c>
      <c r="G6" s="211">
        <v>8</v>
      </c>
      <c r="H6" s="211">
        <v>165</v>
      </c>
      <c r="I6" s="211">
        <v>80</v>
      </c>
      <c r="J6" s="211">
        <v>85</v>
      </c>
      <c r="K6" s="211">
        <v>22</v>
      </c>
      <c r="L6" s="211">
        <v>6</v>
      </c>
      <c r="M6" s="212">
        <v>16</v>
      </c>
    </row>
    <row r="7" spans="1:160" ht="10.7" customHeight="1" thickBot="1" x14ac:dyDescent="0.25">
      <c r="A7" s="133" t="s">
        <v>134</v>
      </c>
      <c r="B7" s="213">
        <v>338</v>
      </c>
      <c r="C7" s="213">
        <v>180</v>
      </c>
      <c r="D7" s="213">
        <v>158</v>
      </c>
      <c r="E7" s="213">
        <v>41</v>
      </c>
      <c r="F7" s="213">
        <v>24</v>
      </c>
      <c r="G7" s="213">
        <v>17</v>
      </c>
      <c r="H7" s="213">
        <v>288</v>
      </c>
      <c r="I7" s="213">
        <v>151</v>
      </c>
      <c r="J7" s="213">
        <v>137</v>
      </c>
      <c r="K7" s="213">
        <v>9</v>
      </c>
      <c r="L7" s="213">
        <v>5</v>
      </c>
      <c r="M7" s="214">
        <v>4</v>
      </c>
    </row>
    <row r="8" spans="1:160" ht="10.7" customHeight="1" thickBot="1" x14ac:dyDescent="0.25">
      <c r="A8" s="132" t="s">
        <v>219</v>
      </c>
      <c r="B8" s="211">
        <v>5</v>
      </c>
      <c r="C8" s="211">
        <v>2</v>
      </c>
      <c r="D8" s="211">
        <v>3</v>
      </c>
      <c r="E8" s="211">
        <v>0</v>
      </c>
      <c r="F8" s="211">
        <v>0</v>
      </c>
      <c r="G8" s="211">
        <v>0</v>
      </c>
      <c r="H8" s="211">
        <v>5</v>
      </c>
      <c r="I8" s="211">
        <v>2</v>
      </c>
      <c r="J8" s="211">
        <v>3</v>
      </c>
      <c r="K8" s="211">
        <v>0</v>
      </c>
      <c r="L8" s="211">
        <v>0</v>
      </c>
      <c r="M8" s="212">
        <v>0</v>
      </c>
    </row>
    <row r="9" spans="1:160" ht="10.7" customHeight="1" thickBot="1" x14ac:dyDescent="0.25">
      <c r="A9" s="133" t="s">
        <v>220</v>
      </c>
      <c r="B9" s="213">
        <v>70</v>
      </c>
      <c r="C9" s="213">
        <v>41</v>
      </c>
      <c r="D9" s="213">
        <v>29</v>
      </c>
      <c r="E9" s="213">
        <v>8</v>
      </c>
      <c r="F9" s="213">
        <v>4</v>
      </c>
      <c r="G9" s="213">
        <v>4</v>
      </c>
      <c r="H9" s="213">
        <v>60</v>
      </c>
      <c r="I9" s="213">
        <v>35</v>
      </c>
      <c r="J9" s="213">
        <v>25</v>
      </c>
      <c r="K9" s="213">
        <v>2</v>
      </c>
      <c r="L9" s="213">
        <v>2</v>
      </c>
      <c r="M9" s="214">
        <v>0</v>
      </c>
    </row>
    <row r="10" spans="1:160" ht="10.7" customHeight="1" thickBot="1" x14ac:dyDescent="0.25">
      <c r="A10" s="132" t="s">
        <v>221</v>
      </c>
      <c r="B10" s="211">
        <v>263</v>
      </c>
      <c r="C10" s="211">
        <v>137</v>
      </c>
      <c r="D10" s="211">
        <v>126</v>
      </c>
      <c r="E10" s="211">
        <v>33</v>
      </c>
      <c r="F10" s="211">
        <v>20</v>
      </c>
      <c r="G10" s="211">
        <v>13</v>
      </c>
      <c r="H10" s="211">
        <v>223</v>
      </c>
      <c r="I10" s="211">
        <v>114</v>
      </c>
      <c r="J10" s="211">
        <v>109</v>
      </c>
      <c r="K10" s="211">
        <v>7</v>
      </c>
      <c r="L10" s="211">
        <v>3</v>
      </c>
      <c r="M10" s="212">
        <v>4</v>
      </c>
    </row>
    <row r="11" spans="1:160" ht="10.7" customHeight="1" thickBot="1" x14ac:dyDescent="0.25">
      <c r="A11" s="133" t="s">
        <v>222</v>
      </c>
      <c r="B11" s="213">
        <v>60</v>
      </c>
      <c r="C11" s="213">
        <v>35</v>
      </c>
      <c r="D11" s="213">
        <v>25</v>
      </c>
      <c r="E11" s="213">
        <v>4</v>
      </c>
      <c r="F11" s="213">
        <v>2</v>
      </c>
      <c r="G11" s="213">
        <v>2</v>
      </c>
      <c r="H11" s="213">
        <v>55</v>
      </c>
      <c r="I11" s="213">
        <v>32</v>
      </c>
      <c r="J11" s="213">
        <v>23</v>
      </c>
      <c r="K11" s="213">
        <v>1</v>
      </c>
      <c r="L11" s="213">
        <v>1</v>
      </c>
      <c r="M11" s="214">
        <v>0</v>
      </c>
    </row>
    <row r="12" spans="1:160" ht="10.7" customHeight="1" thickBot="1" x14ac:dyDescent="0.25">
      <c r="A12" s="132" t="s">
        <v>223</v>
      </c>
      <c r="B12" s="211">
        <v>124</v>
      </c>
      <c r="C12" s="211">
        <v>53</v>
      </c>
      <c r="D12" s="211">
        <v>71</v>
      </c>
      <c r="E12" s="211">
        <v>11</v>
      </c>
      <c r="F12" s="211">
        <v>8</v>
      </c>
      <c r="G12" s="211">
        <v>3</v>
      </c>
      <c r="H12" s="211">
        <v>109</v>
      </c>
      <c r="I12" s="211">
        <v>44</v>
      </c>
      <c r="J12" s="211">
        <v>65</v>
      </c>
      <c r="K12" s="211">
        <v>4</v>
      </c>
      <c r="L12" s="211">
        <v>1</v>
      </c>
      <c r="M12" s="212">
        <v>3</v>
      </c>
    </row>
    <row r="13" spans="1:160" ht="10.7" customHeight="1" thickBot="1" x14ac:dyDescent="0.25">
      <c r="A13" s="133" t="s">
        <v>224</v>
      </c>
      <c r="B13" s="213">
        <v>64</v>
      </c>
      <c r="C13" s="213">
        <v>37</v>
      </c>
      <c r="D13" s="213">
        <v>27</v>
      </c>
      <c r="E13" s="213">
        <v>17</v>
      </c>
      <c r="F13" s="213">
        <v>9</v>
      </c>
      <c r="G13" s="213">
        <v>8</v>
      </c>
      <c r="H13" s="213">
        <v>45</v>
      </c>
      <c r="I13" s="213">
        <v>27</v>
      </c>
      <c r="J13" s="213">
        <v>18</v>
      </c>
      <c r="K13" s="213">
        <v>2</v>
      </c>
      <c r="L13" s="213">
        <v>1</v>
      </c>
      <c r="M13" s="214">
        <v>1</v>
      </c>
    </row>
    <row r="14" spans="1:160" ht="10.7" customHeight="1" thickBot="1" x14ac:dyDescent="0.25">
      <c r="A14" s="132" t="s">
        <v>225</v>
      </c>
      <c r="B14" s="211">
        <v>15</v>
      </c>
      <c r="C14" s="211">
        <v>12</v>
      </c>
      <c r="D14" s="211">
        <v>3</v>
      </c>
      <c r="E14" s="211">
        <v>1</v>
      </c>
      <c r="F14" s="211">
        <v>1</v>
      </c>
      <c r="G14" s="211">
        <v>0</v>
      </c>
      <c r="H14" s="211">
        <v>14</v>
      </c>
      <c r="I14" s="211">
        <v>11</v>
      </c>
      <c r="J14" s="211">
        <v>3</v>
      </c>
      <c r="K14" s="211">
        <v>0</v>
      </c>
      <c r="L14" s="211">
        <v>0</v>
      </c>
      <c r="M14" s="212">
        <v>0</v>
      </c>
    </row>
    <row r="15" spans="1:160" ht="10.7" customHeight="1" thickBot="1" x14ac:dyDescent="0.25">
      <c r="A15" s="133" t="s">
        <v>77</v>
      </c>
      <c r="B15" s="213">
        <v>0</v>
      </c>
      <c r="C15" s="213">
        <v>0</v>
      </c>
      <c r="D15" s="213">
        <v>0</v>
      </c>
      <c r="E15" s="213">
        <v>0</v>
      </c>
      <c r="F15" s="213">
        <v>0</v>
      </c>
      <c r="G15" s="213">
        <v>0</v>
      </c>
      <c r="H15" s="213">
        <v>0</v>
      </c>
      <c r="I15" s="213">
        <v>0</v>
      </c>
      <c r="J15" s="213">
        <v>0</v>
      </c>
      <c r="K15" s="213">
        <v>0</v>
      </c>
      <c r="L15" s="213">
        <v>0</v>
      </c>
      <c r="M15" s="214">
        <v>0</v>
      </c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</row>
    <row r="16" spans="1:160" s="34" customFormat="1" ht="10.7" customHeight="1" thickBot="1" x14ac:dyDescent="0.25">
      <c r="A16" s="180" t="s">
        <v>226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2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</row>
    <row r="17" spans="1:13" ht="10.7" customHeight="1" thickBot="1" x14ac:dyDescent="0.25">
      <c r="A17" s="131" t="s">
        <v>164</v>
      </c>
      <c r="B17" s="217">
        <v>98</v>
      </c>
      <c r="C17" s="217">
        <v>42</v>
      </c>
      <c r="D17" s="217">
        <v>56</v>
      </c>
      <c r="E17" s="217">
        <v>7</v>
      </c>
      <c r="F17" s="217">
        <v>3</v>
      </c>
      <c r="G17" s="217">
        <v>4</v>
      </c>
      <c r="H17" s="217">
        <v>74</v>
      </c>
      <c r="I17" s="217">
        <v>34</v>
      </c>
      <c r="J17" s="217">
        <v>40</v>
      </c>
      <c r="K17" s="217">
        <v>17</v>
      </c>
      <c r="L17" s="217">
        <v>5</v>
      </c>
      <c r="M17" s="218">
        <v>12</v>
      </c>
    </row>
    <row r="18" spans="1:13" ht="10.7" customHeight="1" thickBot="1" x14ac:dyDescent="0.25">
      <c r="A18" s="132" t="s">
        <v>191</v>
      </c>
      <c r="B18" s="211">
        <v>23</v>
      </c>
      <c r="C18" s="211">
        <v>11</v>
      </c>
      <c r="D18" s="211">
        <v>12</v>
      </c>
      <c r="E18" s="211">
        <v>2</v>
      </c>
      <c r="F18" s="211">
        <v>1</v>
      </c>
      <c r="G18" s="211">
        <v>1</v>
      </c>
      <c r="H18" s="211">
        <v>18</v>
      </c>
      <c r="I18" s="211">
        <v>10</v>
      </c>
      <c r="J18" s="211">
        <v>8</v>
      </c>
      <c r="K18" s="211">
        <v>3</v>
      </c>
      <c r="L18" s="211">
        <v>0</v>
      </c>
      <c r="M18" s="212">
        <v>3</v>
      </c>
    </row>
    <row r="19" spans="1:13" ht="10.7" customHeight="1" thickBot="1" x14ac:dyDescent="0.25">
      <c r="A19" s="133" t="s">
        <v>15</v>
      </c>
      <c r="B19" s="213">
        <v>17</v>
      </c>
      <c r="C19" s="213">
        <v>10</v>
      </c>
      <c r="D19" s="213">
        <v>7</v>
      </c>
      <c r="E19" s="213">
        <v>6</v>
      </c>
      <c r="F19" s="213">
        <v>5</v>
      </c>
      <c r="G19" s="213">
        <v>1</v>
      </c>
      <c r="H19" s="213">
        <v>11</v>
      </c>
      <c r="I19" s="213">
        <v>5</v>
      </c>
      <c r="J19" s="213">
        <v>6</v>
      </c>
      <c r="K19" s="213">
        <v>0</v>
      </c>
      <c r="L19" s="213">
        <v>0</v>
      </c>
      <c r="M19" s="214">
        <v>0</v>
      </c>
    </row>
    <row r="20" spans="1:13" ht="10.7" customHeight="1" thickBot="1" x14ac:dyDescent="0.25">
      <c r="A20" s="132" t="s">
        <v>227</v>
      </c>
      <c r="B20" s="211">
        <v>9</v>
      </c>
      <c r="C20" s="211">
        <v>4</v>
      </c>
      <c r="D20" s="211">
        <v>5</v>
      </c>
      <c r="E20" s="211">
        <v>0</v>
      </c>
      <c r="F20" s="211">
        <v>0</v>
      </c>
      <c r="G20" s="211">
        <v>0</v>
      </c>
      <c r="H20" s="211">
        <v>7</v>
      </c>
      <c r="I20" s="211">
        <v>3</v>
      </c>
      <c r="J20" s="211">
        <v>4</v>
      </c>
      <c r="K20" s="211">
        <v>2</v>
      </c>
      <c r="L20" s="211">
        <v>1</v>
      </c>
      <c r="M20" s="212">
        <v>1</v>
      </c>
    </row>
    <row r="21" spans="1:13" ht="10.7" customHeight="1" thickBot="1" x14ac:dyDescent="0.25">
      <c r="A21" s="133" t="s">
        <v>14</v>
      </c>
      <c r="B21" s="213">
        <v>8</v>
      </c>
      <c r="C21" s="213">
        <v>5</v>
      </c>
      <c r="D21" s="213">
        <v>3</v>
      </c>
      <c r="E21" s="213">
        <v>3</v>
      </c>
      <c r="F21" s="213">
        <v>1</v>
      </c>
      <c r="G21" s="213">
        <v>2</v>
      </c>
      <c r="H21" s="213">
        <v>5</v>
      </c>
      <c r="I21" s="213">
        <v>4</v>
      </c>
      <c r="J21" s="213">
        <v>1</v>
      </c>
      <c r="K21" s="213">
        <v>0</v>
      </c>
      <c r="L21" s="213">
        <v>0</v>
      </c>
      <c r="M21" s="214">
        <v>0</v>
      </c>
    </row>
    <row r="22" spans="1:13" ht="10.7" customHeight="1" thickBot="1" x14ac:dyDescent="0.25">
      <c r="A22" s="132" t="s">
        <v>192</v>
      </c>
      <c r="B22" s="211">
        <v>6</v>
      </c>
      <c r="C22" s="211">
        <v>3</v>
      </c>
      <c r="D22" s="211">
        <v>3</v>
      </c>
      <c r="E22" s="211">
        <v>1</v>
      </c>
      <c r="F22" s="211">
        <v>1</v>
      </c>
      <c r="G22" s="211">
        <v>0</v>
      </c>
      <c r="H22" s="211">
        <v>5</v>
      </c>
      <c r="I22" s="211">
        <v>2</v>
      </c>
      <c r="J22" s="211">
        <v>3</v>
      </c>
      <c r="K22" s="211">
        <v>0</v>
      </c>
      <c r="L22" s="211">
        <v>0</v>
      </c>
      <c r="M22" s="212">
        <v>0</v>
      </c>
    </row>
    <row r="23" spans="1:13" ht="10.7" customHeight="1" thickBot="1" x14ac:dyDescent="0.25">
      <c r="A23" s="133" t="s">
        <v>17</v>
      </c>
      <c r="B23" s="213">
        <v>5</v>
      </c>
      <c r="C23" s="213">
        <v>5</v>
      </c>
      <c r="D23" s="213">
        <v>0</v>
      </c>
      <c r="E23" s="213">
        <v>2</v>
      </c>
      <c r="F23" s="213">
        <v>2</v>
      </c>
      <c r="G23" s="213">
        <v>0</v>
      </c>
      <c r="H23" s="213">
        <v>3</v>
      </c>
      <c r="I23" s="213">
        <v>3</v>
      </c>
      <c r="J23" s="213">
        <v>0</v>
      </c>
      <c r="K23" s="213">
        <v>0</v>
      </c>
      <c r="L23" s="213">
        <v>0</v>
      </c>
      <c r="M23" s="214">
        <v>0</v>
      </c>
    </row>
    <row r="24" spans="1:13" ht="10.7" customHeight="1" thickBot="1" x14ac:dyDescent="0.25">
      <c r="A24" s="132" t="s">
        <v>33</v>
      </c>
      <c r="B24" s="211">
        <v>4</v>
      </c>
      <c r="C24" s="211">
        <v>3</v>
      </c>
      <c r="D24" s="211">
        <v>1</v>
      </c>
      <c r="E24" s="211">
        <v>0</v>
      </c>
      <c r="F24" s="211">
        <v>0</v>
      </c>
      <c r="G24" s="211">
        <v>0</v>
      </c>
      <c r="H24" s="211">
        <v>4</v>
      </c>
      <c r="I24" s="211">
        <v>3</v>
      </c>
      <c r="J24" s="211">
        <v>1</v>
      </c>
      <c r="K24" s="211">
        <v>0</v>
      </c>
      <c r="L24" s="211">
        <v>0</v>
      </c>
      <c r="M24" s="212">
        <v>0</v>
      </c>
    </row>
    <row r="25" spans="1:13" ht="10.7" customHeight="1" thickBot="1" x14ac:dyDescent="0.25">
      <c r="A25" s="133" t="s">
        <v>193</v>
      </c>
      <c r="B25" s="213">
        <v>3</v>
      </c>
      <c r="C25" s="213">
        <v>3</v>
      </c>
      <c r="D25" s="213">
        <v>0</v>
      </c>
      <c r="E25" s="213">
        <v>1</v>
      </c>
      <c r="F25" s="213">
        <v>1</v>
      </c>
      <c r="G25" s="213">
        <v>0</v>
      </c>
      <c r="H25" s="213">
        <v>2</v>
      </c>
      <c r="I25" s="213">
        <v>2</v>
      </c>
      <c r="J25" s="213">
        <v>0</v>
      </c>
      <c r="K25" s="213">
        <v>0</v>
      </c>
      <c r="L25" s="213">
        <v>0</v>
      </c>
      <c r="M25" s="214">
        <v>0</v>
      </c>
    </row>
    <row r="26" spans="1:13" ht="10.7" customHeight="1" thickBot="1" x14ac:dyDescent="0.25">
      <c r="A26" s="132" t="s">
        <v>161</v>
      </c>
      <c r="B26" s="211">
        <v>2</v>
      </c>
      <c r="C26" s="211">
        <v>1</v>
      </c>
      <c r="D26" s="211">
        <v>1</v>
      </c>
      <c r="E26" s="211">
        <v>0</v>
      </c>
      <c r="F26" s="211">
        <v>0</v>
      </c>
      <c r="G26" s="211">
        <v>0</v>
      </c>
      <c r="H26" s="211">
        <v>2</v>
      </c>
      <c r="I26" s="211">
        <v>1</v>
      </c>
      <c r="J26" s="211">
        <v>1</v>
      </c>
      <c r="K26" s="211">
        <v>0</v>
      </c>
      <c r="L26" s="211">
        <v>0</v>
      </c>
      <c r="M26" s="212">
        <v>0</v>
      </c>
    </row>
    <row r="27" spans="1:13" ht="10.7" customHeight="1" thickBot="1" x14ac:dyDescent="0.25">
      <c r="A27" s="180" t="s">
        <v>228</v>
      </c>
      <c r="B27" s="181"/>
      <c r="C27" s="181"/>
      <c r="D27" s="181"/>
      <c r="E27" s="181"/>
      <c r="F27" s="181"/>
      <c r="G27" s="181"/>
      <c r="H27" s="181"/>
      <c r="I27" s="181"/>
      <c r="J27" s="181"/>
      <c r="K27" s="181"/>
      <c r="L27" s="181"/>
      <c r="M27" s="182"/>
    </row>
    <row r="28" spans="1:13" ht="10.7" customHeight="1" thickBot="1" x14ac:dyDescent="0.25">
      <c r="A28" s="134" t="s">
        <v>21</v>
      </c>
      <c r="B28" s="219">
        <v>90</v>
      </c>
      <c r="C28" s="219">
        <v>32</v>
      </c>
      <c r="D28" s="219">
        <v>58</v>
      </c>
      <c r="E28" s="219">
        <v>9</v>
      </c>
      <c r="F28" s="219">
        <v>6</v>
      </c>
      <c r="G28" s="219">
        <v>3</v>
      </c>
      <c r="H28" s="219">
        <v>77</v>
      </c>
      <c r="I28" s="219">
        <v>25</v>
      </c>
      <c r="J28" s="219">
        <v>52</v>
      </c>
      <c r="K28" s="219">
        <v>4</v>
      </c>
      <c r="L28" s="219">
        <v>1</v>
      </c>
      <c r="M28" s="220">
        <v>3</v>
      </c>
    </row>
    <row r="29" spans="1:13" ht="10.7" customHeight="1" thickBot="1" x14ac:dyDescent="0.25">
      <c r="A29" s="133" t="s">
        <v>189</v>
      </c>
      <c r="B29" s="213">
        <v>55</v>
      </c>
      <c r="C29" s="213">
        <v>29</v>
      </c>
      <c r="D29" s="213">
        <v>26</v>
      </c>
      <c r="E29" s="213">
        <v>7</v>
      </c>
      <c r="F29" s="213">
        <v>3</v>
      </c>
      <c r="G29" s="213">
        <v>4</v>
      </c>
      <c r="H29" s="213">
        <v>46</v>
      </c>
      <c r="I29" s="213">
        <v>24</v>
      </c>
      <c r="J29" s="213">
        <v>22</v>
      </c>
      <c r="K29" s="213">
        <v>2</v>
      </c>
      <c r="L29" s="213">
        <v>2</v>
      </c>
      <c r="M29" s="214">
        <v>0</v>
      </c>
    </row>
    <row r="30" spans="1:13" ht="10.7" customHeight="1" thickBot="1" x14ac:dyDescent="0.25">
      <c r="A30" s="132" t="s">
        <v>169</v>
      </c>
      <c r="B30" s="211">
        <v>40</v>
      </c>
      <c r="C30" s="211">
        <v>19</v>
      </c>
      <c r="D30" s="211">
        <v>21</v>
      </c>
      <c r="E30" s="211">
        <v>14</v>
      </c>
      <c r="F30" s="211">
        <v>7</v>
      </c>
      <c r="G30" s="211">
        <v>7</v>
      </c>
      <c r="H30" s="211">
        <v>26</v>
      </c>
      <c r="I30" s="211">
        <v>12</v>
      </c>
      <c r="J30" s="211">
        <v>14</v>
      </c>
      <c r="K30" s="211">
        <v>0</v>
      </c>
      <c r="L30" s="211">
        <v>0</v>
      </c>
      <c r="M30" s="212">
        <v>0</v>
      </c>
    </row>
    <row r="31" spans="1:13" ht="10.7" customHeight="1" thickBot="1" x14ac:dyDescent="0.25">
      <c r="A31" s="133" t="s">
        <v>26</v>
      </c>
      <c r="B31" s="213">
        <v>35</v>
      </c>
      <c r="C31" s="213">
        <v>20</v>
      </c>
      <c r="D31" s="213">
        <v>15</v>
      </c>
      <c r="E31" s="213">
        <v>3</v>
      </c>
      <c r="F31" s="213">
        <v>2</v>
      </c>
      <c r="G31" s="213">
        <v>1</v>
      </c>
      <c r="H31" s="213">
        <v>31</v>
      </c>
      <c r="I31" s="213">
        <v>17</v>
      </c>
      <c r="J31" s="213">
        <v>14</v>
      </c>
      <c r="K31" s="213">
        <v>1</v>
      </c>
      <c r="L31" s="213">
        <v>1</v>
      </c>
      <c r="M31" s="214">
        <v>0</v>
      </c>
    </row>
    <row r="32" spans="1:13" ht="10.7" customHeight="1" thickBot="1" x14ac:dyDescent="0.25">
      <c r="A32" s="132" t="s">
        <v>185</v>
      </c>
      <c r="B32" s="211">
        <v>30</v>
      </c>
      <c r="C32" s="211">
        <v>12</v>
      </c>
      <c r="D32" s="211">
        <v>18</v>
      </c>
      <c r="E32" s="211">
        <v>1</v>
      </c>
      <c r="F32" s="211">
        <v>1</v>
      </c>
      <c r="G32" s="211">
        <v>0</v>
      </c>
      <c r="H32" s="211">
        <v>29</v>
      </c>
      <c r="I32" s="211">
        <v>11</v>
      </c>
      <c r="J32" s="211">
        <v>18</v>
      </c>
      <c r="K32" s="211">
        <v>0</v>
      </c>
      <c r="L32" s="211">
        <v>0</v>
      </c>
      <c r="M32" s="212">
        <v>0</v>
      </c>
    </row>
    <row r="33" spans="1:13" ht="10.7" customHeight="1" thickBot="1" x14ac:dyDescent="0.25">
      <c r="A33" s="133" t="s">
        <v>187</v>
      </c>
      <c r="B33" s="213">
        <v>16</v>
      </c>
      <c r="C33" s="213">
        <v>11</v>
      </c>
      <c r="D33" s="213">
        <v>5</v>
      </c>
      <c r="E33" s="213">
        <v>0</v>
      </c>
      <c r="F33" s="213">
        <v>0</v>
      </c>
      <c r="G33" s="213">
        <v>0</v>
      </c>
      <c r="H33" s="213">
        <v>16</v>
      </c>
      <c r="I33" s="213">
        <v>11</v>
      </c>
      <c r="J33" s="213">
        <v>5</v>
      </c>
      <c r="K33" s="213">
        <v>0</v>
      </c>
      <c r="L33" s="213">
        <v>0</v>
      </c>
      <c r="M33" s="214">
        <v>0</v>
      </c>
    </row>
    <row r="34" spans="1:13" ht="10.7" customHeight="1" thickBot="1" x14ac:dyDescent="0.25">
      <c r="A34" s="132" t="s">
        <v>190</v>
      </c>
      <c r="B34" s="211">
        <v>12</v>
      </c>
      <c r="C34" s="211">
        <v>9</v>
      </c>
      <c r="D34" s="211">
        <v>3</v>
      </c>
      <c r="E34" s="211">
        <v>1</v>
      </c>
      <c r="F34" s="211">
        <v>1</v>
      </c>
      <c r="G34" s="211">
        <v>0</v>
      </c>
      <c r="H34" s="211">
        <v>11</v>
      </c>
      <c r="I34" s="211">
        <v>8</v>
      </c>
      <c r="J34" s="211">
        <v>3</v>
      </c>
      <c r="K34" s="211">
        <v>0</v>
      </c>
      <c r="L34" s="211">
        <v>0</v>
      </c>
      <c r="M34" s="212">
        <v>0</v>
      </c>
    </row>
    <row r="35" spans="1:13" ht="10.7" customHeight="1" thickBot="1" x14ac:dyDescent="0.25">
      <c r="A35" s="133" t="s">
        <v>178</v>
      </c>
      <c r="B35" s="213">
        <v>8</v>
      </c>
      <c r="C35" s="213">
        <v>5</v>
      </c>
      <c r="D35" s="213">
        <v>3</v>
      </c>
      <c r="E35" s="213">
        <v>2</v>
      </c>
      <c r="F35" s="213">
        <v>2</v>
      </c>
      <c r="G35" s="213">
        <v>0</v>
      </c>
      <c r="H35" s="213">
        <v>6</v>
      </c>
      <c r="I35" s="213">
        <v>3</v>
      </c>
      <c r="J35" s="213">
        <v>3</v>
      </c>
      <c r="K35" s="213">
        <v>0</v>
      </c>
      <c r="L35" s="213">
        <v>0</v>
      </c>
      <c r="M35" s="214">
        <v>0</v>
      </c>
    </row>
    <row r="36" spans="1:13" ht="10.7" customHeight="1" thickBot="1" x14ac:dyDescent="0.25">
      <c r="A36" s="132" t="s">
        <v>157</v>
      </c>
      <c r="B36" s="211">
        <v>7</v>
      </c>
      <c r="C36" s="211">
        <v>5</v>
      </c>
      <c r="D36" s="211">
        <v>2</v>
      </c>
      <c r="E36" s="211">
        <v>0</v>
      </c>
      <c r="F36" s="211">
        <v>0</v>
      </c>
      <c r="G36" s="211">
        <v>0</v>
      </c>
      <c r="H36" s="211">
        <v>7</v>
      </c>
      <c r="I36" s="211">
        <v>5</v>
      </c>
      <c r="J36" s="211">
        <v>2</v>
      </c>
      <c r="K36" s="211">
        <v>0</v>
      </c>
      <c r="L36" s="211">
        <v>0</v>
      </c>
      <c r="M36" s="212">
        <v>0</v>
      </c>
    </row>
    <row r="37" spans="1:13" ht="10.7" customHeight="1" thickBot="1" x14ac:dyDescent="0.25">
      <c r="A37" s="135" t="s">
        <v>229</v>
      </c>
      <c r="B37" s="221">
        <v>6</v>
      </c>
      <c r="C37" s="221">
        <v>6</v>
      </c>
      <c r="D37" s="221">
        <v>0</v>
      </c>
      <c r="E37" s="221">
        <v>1</v>
      </c>
      <c r="F37" s="221">
        <v>1</v>
      </c>
      <c r="G37" s="221">
        <v>0</v>
      </c>
      <c r="H37" s="221">
        <v>5</v>
      </c>
      <c r="I37" s="221">
        <v>5</v>
      </c>
      <c r="J37" s="221">
        <v>0</v>
      </c>
      <c r="K37" s="221">
        <v>0</v>
      </c>
      <c r="L37" s="221">
        <v>0</v>
      </c>
      <c r="M37" s="222">
        <v>0</v>
      </c>
    </row>
    <row r="38" spans="1:13" ht="12" x14ac:dyDescent="0.2">
      <c r="A38" s="176" t="s">
        <v>246</v>
      </c>
    </row>
  </sheetData>
  <sortState ref="A30:IX232">
    <sortCondition descending="1" ref="B30:B232"/>
  </sortState>
  <mergeCells count="8">
    <mergeCell ref="A16:M16"/>
    <mergeCell ref="A27:M27"/>
    <mergeCell ref="A2:A4"/>
    <mergeCell ref="B2:D3"/>
    <mergeCell ref="E2:M2"/>
    <mergeCell ref="E3:G3"/>
    <mergeCell ref="H3:J3"/>
    <mergeCell ref="K3:M3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O33"/>
  <sheetViews>
    <sheetView tabSelected="1" workbookViewId="0">
      <selection activeCell="K22" sqref="K22"/>
    </sheetView>
  </sheetViews>
  <sheetFormatPr defaultColWidth="11.42578125" defaultRowHeight="11.25" x14ac:dyDescent="0.2"/>
  <cols>
    <col min="1" max="1" width="54.85546875" style="39" customWidth="1"/>
    <col min="2" max="2" width="12.28515625" style="30" customWidth="1"/>
    <col min="3" max="4" width="11.7109375" style="30" customWidth="1"/>
    <col min="5" max="248" width="11.42578125" style="5"/>
    <col min="249" max="249" width="13.7109375" style="5" customWidth="1"/>
    <col min="250" max="250" width="48.85546875" style="5" customWidth="1"/>
    <col min="251" max="251" width="15.28515625" style="5" customWidth="1"/>
    <col min="252" max="257" width="0" style="5" hidden="1" customWidth="1"/>
    <col min="258" max="258" width="12.28515625" style="5" customWidth="1"/>
    <col min="259" max="260" width="11.7109375" style="5" customWidth="1"/>
    <col min="261" max="504" width="11.42578125" style="5"/>
    <col min="505" max="505" width="13.7109375" style="5" customWidth="1"/>
    <col min="506" max="506" width="48.85546875" style="5" customWidth="1"/>
    <col min="507" max="507" width="15.28515625" style="5" customWidth="1"/>
    <col min="508" max="513" width="0" style="5" hidden="1" customWidth="1"/>
    <col min="514" max="514" width="12.28515625" style="5" customWidth="1"/>
    <col min="515" max="516" width="11.7109375" style="5" customWidth="1"/>
    <col min="517" max="760" width="11.42578125" style="5"/>
    <col min="761" max="761" width="13.7109375" style="5" customWidth="1"/>
    <col min="762" max="762" width="48.85546875" style="5" customWidth="1"/>
    <col min="763" max="763" width="15.28515625" style="5" customWidth="1"/>
    <col min="764" max="769" width="0" style="5" hidden="1" customWidth="1"/>
    <col min="770" max="770" width="12.28515625" style="5" customWidth="1"/>
    <col min="771" max="772" width="11.7109375" style="5" customWidth="1"/>
    <col min="773" max="1016" width="11.42578125" style="5"/>
    <col min="1017" max="1017" width="13.7109375" style="5" customWidth="1"/>
    <col min="1018" max="1018" width="48.85546875" style="5" customWidth="1"/>
    <col min="1019" max="1019" width="15.28515625" style="5" customWidth="1"/>
    <col min="1020" max="1025" width="0" style="5" hidden="1" customWidth="1"/>
    <col min="1026" max="1026" width="12.28515625" style="5" customWidth="1"/>
    <col min="1027" max="1028" width="11.7109375" style="5" customWidth="1"/>
    <col min="1029" max="1272" width="11.42578125" style="5"/>
    <col min="1273" max="1273" width="13.7109375" style="5" customWidth="1"/>
    <col min="1274" max="1274" width="48.85546875" style="5" customWidth="1"/>
    <col min="1275" max="1275" width="15.28515625" style="5" customWidth="1"/>
    <col min="1276" max="1281" width="0" style="5" hidden="1" customWidth="1"/>
    <col min="1282" max="1282" width="12.28515625" style="5" customWidth="1"/>
    <col min="1283" max="1284" width="11.7109375" style="5" customWidth="1"/>
    <col min="1285" max="1528" width="11.42578125" style="5"/>
    <col min="1529" max="1529" width="13.7109375" style="5" customWidth="1"/>
    <col min="1530" max="1530" width="48.85546875" style="5" customWidth="1"/>
    <col min="1531" max="1531" width="15.28515625" style="5" customWidth="1"/>
    <col min="1532" max="1537" width="0" style="5" hidden="1" customWidth="1"/>
    <col min="1538" max="1538" width="12.28515625" style="5" customWidth="1"/>
    <col min="1539" max="1540" width="11.7109375" style="5" customWidth="1"/>
    <col min="1541" max="1784" width="11.42578125" style="5"/>
    <col min="1785" max="1785" width="13.7109375" style="5" customWidth="1"/>
    <col min="1786" max="1786" width="48.85546875" style="5" customWidth="1"/>
    <col min="1787" max="1787" width="15.28515625" style="5" customWidth="1"/>
    <col min="1788" max="1793" width="0" style="5" hidden="1" customWidth="1"/>
    <col min="1794" max="1794" width="12.28515625" style="5" customWidth="1"/>
    <col min="1795" max="1796" width="11.7109375" style="5" customWidth="1"/>
    <col min="1797" max="2040" width="11.42578125" style="5"/>
    <col min="2041" max="2041" width="13.7109375" style="5" customWidth="1"/>
    <col min="2042" max="2042" width="48.85546875" style="5" customWidth="1"/>
    <col min="2043" max="2043" width="15.28515625" style="5" customWidth="1"/>
    <col min="2044" max="2049" width="0" style="5" hidden="1" customWidth="1"/>
    <col min="2050" max="2050" width="12.28515625" style="5" customWidth="1"/>
    <col min="2051" max="2052" width="11.7109375" style="5" customWidth="1"/>
    <col min="2053" max="2296" width="11.42578125" style="5"/>
    <col min="2297" max="2297" width="13.7109375" style="5" customWidth="1"/>
    <col min="2298" max="2298" width="48.85546875" style="5" customWidth="1"/>
    <col min="2299" max="2299" width="15.28515625" style="5" customWidth="1"/>
    <col min="2300" max="2305" width="0" style="5" hidden="1" customWidth="1"/>
    <col min="2306" max="2306" width="12.28515625" style="5" customWidth="1"/>
    <col min="2307" max="2308" width="11.7109375" style="5" customWidth="1"/>
    <col min="2309" max="2552" width="11.42578125" style="5"/>
    <col min="2553" max="2553" width="13.7109375" style="5" customWidth="1"/>
    <col min="2554" max="2554" width="48.85546875" style="5" customWidth="1"/>
    <col min="2555" max="2555" width="15.28515625" style="5" customWidth="1"/>
    <col min="2556" max="2561" width="0" style="5" hidden="1" customWidth="1"/>
    <col min="2562" max="2562" width="12.28515625" style="5" customWidth="1"/>
    <col min="2563" max="2564" width="11.7109375" style="5" customWidth="1"/>
    <col min="2565" max="2808" width="11.42578125" style="5"/>
    <col min="2809" max="2809" width="13.7109375" style="5" customWidth="1"/>
    <col min="2810" max="2810" width="48.85546875" style="5" customWidth="1"/>
    <col min="2811" max="2811" width="15.28515625" style="5" customWidth="1"/>
    <col min="2812" max="2817" width="0" style="5" hidden="1" customWidth="1"/>
    <col min="2818" max="2818" width="12.28515625" style="5" customWidth="1"/>
    <col min="2819" max="2820" width="11.7109375" style="5" customWidth="1"/>
    <col min="2821" max="3064" width="11.42578125" style="5"/>
    <col min="3065" max="3065" width="13.7109375" style="5" customWidth="1"/>
    <col min="3066" max="3066" width="48.85546875" style="5" customWidth="1"/>
    <col min="3067" max="3067" width="15.28515625" style="5" customWidth="1"/>
    <col min="3068" max="3073" width="0" style="5" hidden="1" customWidth="1"/>
    <col min="3074" max="3074" width="12.28515625" style="5" customWidth="1"/>
    <col min="3075" max="3076" width="11.7109375" style="5" customWidth="1"/>
    <col min="3077" max="3320" width="11.42578125" style="5"/>
    <col min="3321" max="3321" width="13.7109375" style="5" customWidth="1"/>
    <col min="3322" max="3322" width="48.85546875" style="5" customWidth="1"/>
    <col min="3323" max="3323" width="15.28515625" style="5" customWidth="1"/>
    <col min="3324" max="3329" width="0" style="5" hidden="1" customWidth="1"/>
    <col min="3330" max="3330" width="12.28515625" style="5" customWidth="1"/>
    <col min="3331" max="3332" width="11.7109375" style="5" customWidth="1"/>
    <col min="3333" max="3576" width="11.42578125" style="5"/>
    <col min="3577" max="3577" width="13.7109375" style="5" customWidth="1"/>
    <col min="3578" max="3578" width="48.85546875" style="5" customWidth="1"/>
    <col min="3579" max="3579" width="15.28515625" style="5" customWidth="1"/>
    <col min="3580" max="3585" width="0" style="5" hidden="1" customWidth="1"/>
    <col min="3586" max="3586" width="12.28515625" style="5" customWidth="1"/>
    <col min="3587" max="3588" width="11.7109375" style="5" customWidth="1"/>
    <col min="3589" max="3832" width="11.42578125" style="5"/>
    <col min="3833" max="3833" width="13.7109375" style="5" customWidth="1"/>
    <col min="3834" max="3834" width="48.85546875" style="5" customWidth="1"/>
    <col min="3835" max="3835" width="15.28515625" style="5" customWidth="1"/>
    <col min="3836" max="3841" width="0" style="5" hidden="1" customWidth="1"/>
    <col min="3842" max="3842" width="12.28515625" style="5" customWidth="1"/>
    <col min="3843" max="3844" width="11.7109375" style="5" customWidth="1"/>
    <col min="3845" max="4088" width="11.42578125" style="5"/>
    <col min="4089" max="4089" width="13.7109375" style="5" customWidth="1"/>
    <col min="4090" max="4090" width="48.85546875" style="5" customWidth="1"/>
    <col min="4091" max="4091" width="15.28515625" style="5" customWidth="1"/>
    <col min="4092" max="4097" width="0" style="5" hidden="1" customWidth="1"/>
    <col min="4098" max="4098" width="12.28515625" style="5" customWidth="1"/>
    <col min="4099" max="4100" width="11.7109375" style="5" customWidth="1"/>
    <col min="4101" max="4344" width="11.42578125" style="5"/>
    <col min="4345" max="4345" width="13.7109375" style="5" customWidth="1"/>
    <col min="4346" max="4346" width="48.85546875" style="5" customWidth="1"/>
    <col min="4347" max="4347" width="15.28515625" style="5" customWidth="1"/>
    <col min="4348" max="4353" width="0" style="5" hidden="1" customWidth="1"/>
    <col min="4354" max="4354" width="12.28515625" style="5" customWidth="1"/>
    <col min="4355" max="4356" width="11.7109375" style="5" customWidth="1"/>
    <col min="4357" max="4600" width="11.42578125" style="5"/>
    <col min="4601" max="4601" width="13.7109375" style="5" customWidth="1"/>
    <col min="4602" max="4602" width="48.85546875" style="5" customWidth="1"/>
    <col min="4603" max="4603" width="15.28515625" style="5" customWidth="1"/>
    <col min="4604" max="4609" width="0" style="5" hidden="1" customWidth="1"/>
    <col min="4610" max="4610" width="12.28515625" style="5" customWidth="1"/>
    <col min="4611" max="4612" width="11.7109375" style="5" customWidth="1"/>
    <col min="4613" max="4856" width="11.42578125" style="5"/>
    <col min="4857" max="4857" width="13.7109375" style="5" customWidth="1"/>
    <col min="4858" max="4858" width="48.85546875" style="5" customWidth="1"/>
    <col min="4859" max="4859" width="15.28515625" style="5" customWidth="1"/>
    <col min="4860" max="4865" width="0" style="5" hidden="1" customWidth="1"/>
    <col min="4866" max="4866" width="12.28515625" style="5" customWidth="1"/>
    <col min="4867" max="4868" width="11.7109375" style="5" customWidth="1"/>
    <col min="4869" max="5112" width="11.42578125" style="5"/>
    <col min="5113" max="5113" width="13.7109375" style="5" customWidth="1"/>
    <col min="5114" max="5114" width="48.85546875" style="5" customWidth="1"/>
    <col min="5115" max="5115" width="15.28515625" style="5" customWidth="1"/>
    <col min="5116" max="5121" width="0" style="5" hidden="1" customWidth="1"/>
    <col min="5122" max="5122" width="12.28515625" style="5" customWidth="1"/>
    <col min="5123" max="5124" width="11.7109375" style="5" customWidth="1"/>
    <col min="5125" max="5368" width="11.42578125" style="5"/>
    <col min="5369" max="5369" width="13.7109375" style="5" customWidth="1"/>
    <col min="5370" max="5370" width="48.85546875" style="5" customWidth="1"/>
    <col min="5371" max="5371" width="15.28515625" style="5" customWidth="1"/>
    <col min="5372" max="5377" width="0" style="5" hidden="1" customWidth="1"/>
    <col min="5378" max="5378" width="12.28515625" style="5" customWidth="1"/>
    <col min="5379" max="5380" width="11.7109375" style="5" customWidth="1"/>
    <col min="5381" max="5624" width="11.42578125" style="5"/>
    <col min="5625" max="5625" width="13.7109375" style="5" customWidth="1"/>
    <col min="5626" max="5626" width="48.85546875" style="5" customWidth="1"/>
    <col min="5627" max="5627" width="15.28515625" style="5" customWidth="1"/>
    <col min="5628" max="5633" width="0" style="5" hidden="1" customWidth="1"/>
    <col min="5634" max="5634" width="12.28515625" style="5" customWidth="1"/>
    <col min="5635" max="5636" width="11.7109375" style="5" customWidth="1"/>
    <col min="5637" max="5880" width="11.42578125" style="5"/>
    <col min="5881" max="5881" width="13.7109375" style="5" customWidth="1"/>
    <col min="5882" max="5882" width="48.85546875" style="5" customWidth="1"/>
    <col min="5883" max="5883" width="15.28515625" style="5" customWidth="1"/>
    <col min="5884" max="5889" width="0" style="5" hidden="1" customWidth="1"/>
    <col min="5890" max="5890" width="12.28515625" style="5" customWidth="1"/>
    <col min="5891" max="5892" width="11.7109375" style="5" customWidth="1"/>
    <col min="5893" max="6136" width="11.42578125" style="5"/>
    <col min="6137" max="6137" width="13.7109375" style="5" customWidth="1"/>
    <col min="6138" max="6138" width="48.85546875" style="5" customWidth="1"/>
    <col min="6139" max="6139" width="15.28515625" style="5" customWidth="1"/>
    <col min="6140" max="6145" width="0" style="5" hidden="1" customWidth="1"/>
    <col min="6146" max="6146" width="12.28515625" style="5" customWidth="1"/>
    <col min="6147" max="6148" width="11.7109375" style="5" customWidth="1"/>
    <col min="6149" max="6392" width="11.42578125" style="5"/>
    <col min="6393" max="6393" width="13.7109375" style="5" customWidth="1"/>
    <col min="6394" max="6394" width="48.85546875" style="5" customWidth="1"/>
    <col min="6395" max="6395" width="15.28515625" style="5" customWidth="1"/>
    <col min="6396" max="6401" width="0" style="5" hidden="1" customWidth="1"/>
    <col min="6402" max="6402" width="12.28515625" style="5" customWidth="1"/>
    <col min="6403" max="6404" width="11.7109375" style="5" customWidth="1"/>
    <col min="6405" max="6648" width="11.42578125" style="5"/>
    <col min="6649" max="6649" width="13.7109375" style="5" customWidth="1"/>
    <col min="6650" max="6650" width="48.85546875" style="5" customWidth="1"/>
    <col min="6651" max="6651" width="15.28515625" style="5" customWidth="1"/>
    <col min="6652" max="6657" width="0" style="5" hidden="1" customWidth="1"/>
    <col min="6658" max="6658" width="12.28515625" style="5" customWidth="1"/>
    <col min="6659" max="6660" width="11.7109375" style="5" customWidth="1"/>
    <col min="6661" max="6904" width="11.42578125" style="5"/>
    <col min="6905" max="6905" width="13.7109375" style="5" customWidth="1"/>
    <col min="6906" max="6906" width="48.85546875" style="5" customWidth="1"/>
    <col min="6907" max="6907" width="15.28515625" style="5" customWidth="1"/>
    <col min="6908" max="6913" width="0" style="5" hidden="1" customWidth="1"/>
    <col min="6914" max="6914" width="12.28515625" style="5" customWidth="1"/>
    <col min="6915" max="6916" width="11.7109375" style="5" customWidth="1"/>
    <col min="6917" max="7160" width="11.42578125" style="5"/>
    <col min="7161" max="7161" width="13.7109375" style="5" customWidth="1"/>
    <col min="7162" max="7162" width="48.85546875" style="5" customWidth="1"/>
    <col min="7163" max="7163" width="15.28515625" style="5" customWidth="1"/>
    <col min="7164" max="7169" width="0" style="5" hidden="1" customWidth="1"/>
    <col min="7170" max="7170" width="12.28515625" style="5" customWidth="1"/>
    <col min="7171" max="7172" width="11.7109375" style="5" customWidth="1"/>
    <col min="7173" max="7416" width="11.42578125" style="5"/>
    <col min="7417" max="7417" width="13.7109375" style="5" customWidth="1"/>
    <col min="7418" max="7418" width="48.85546875" style="5" customWidth="1"/>
    <col min="7419" max="7419" width="15.28515625" style="5" customWidth="1"/>
    <col min="7420" max="7425" width="0" style="5" hidden="1" customWidth="1"/>
    <col min="7426" max="7426" width="12.28515625" style="5" customWidth="1"/>
    <col min="7427" max="7428" width="11.7109375" style="5" customWidth="1"/>
    <col min="7429" max="7672" width="11.42578125" style="5"/>
    <col min="7673" max="7673" width="13.7109375" style="5" customWidth="1"/>
    <col min="7674" max="7674" width="48.85546875" style="5" customWidth="1"/>
    <col min="7675" max="7675" width="15.28515625" style="5" customWidth="1"/>
    <col min="7676" max="7681" width="0" style="5" hidden="1" customWidth="1"/>
    <col min="7682" max="7682" width="12.28515625" style="5" customWidth="1"/>
    <col min="7683" max="7684" width="11.7109375" style="5" customWidth="1"/>
    <col min="7685" max="7928" width="11.42578125" style="5"/>
    <col min="7929" max="7929" width="13.7109375" style="5" customWidth="1"/>
    <col min="7930" max="7930" width="48.85546875" style="5" customWidth="1"/>
    <col min="7931" max="7931" width="15.28515625" style="5" customWidth="1"/>
    <col min="7932" max="7937" width="0" style="5" hidden="1" customWidth="1"/>
    <col min="7938" max="7938" width="12.28515625" style="5" customWidth="1"/>
    <col min="7939" max="7940" width="11.7109375" style="5" customWidth="1"/>
    <col min="7941" max="8184" width="11.42578125" style="5"/>
    <col min="8185" max="8185" width="13.7109375" style="5" customWidth="1"/>
    <col min="8186" max="8186" width="48.85546875" style="5" customWidth="1"/>
    <col min="8187" max="8187" width="15.28515625" style="5" customWidth="1"/>
    <col min="8188" max="8193" width="0" style="5" hidden="1" customWidth="1"/>
    <col min="8194" max="8194" width="12.28515625" style="5" customWidth="1"/>
    <col min="8195" max="8196" width="11.7109375" style="5" customWidth="1"/>
    <col min="8197" max="8440" width="11.42578125" style="5"/>
    <col min="8441" max="8441" width="13.7109375" style="5" customWidth="1"/>
    <col min="8442" max="8442" width="48.85546875" style="5" customWidth="1"/>
    <col min="8443" max="8443" width="15.28515625" style="5" customWidth="1"/>
    <col min="8444" max="8449" width="0" style="5" hidden="1" customWidth="1"/>
    <col min="8450" max="8450" width="12.28515625" style="5" customWidth="1"/>
    <col min="8451" max="8452" width="11.7109375" style="5" customWidth="1"/>
    <col min="8453" max="8696" width="11.42578125" style="5"/>
    <col min="8697" max="8697" width="13.7109375" style="5" customWidth="1"/>
    <col min="8698" max="8698" width="48.85546875" style="5" customWidth="1"/>
    <col min="8699" max="8699" width="15.28515625" style="5" customWidth="1"/>
    <col min="8700" max="8705" width="0" style="5" hidden="1" customWidth="1"/>
    <col min="8706" max="8706" width="12.28515625" style="5" customWidth="1"/>
    <col min="8707" max="8708" width="11.7109375" style="5" customWidth="1"/>
    <col min="8709" max="8952" width="11.42578125" style="5"/>
    <col min="8953" max="8953" width="13.7109375" style="5" customWidth="1"/>
    <col min="8954" max="8954" width="48.85546875" style="5" customWidth="1"/>
    <col min="8955" max="8955" width="15.28515625" style="5" customWidth="1"/>
    <col min="8956" max="8961" width="0" style="5" hidden="1" customWidth="1"/>
    <col min="8962" max="8962" width="12.28515625" style="5" customWidth="1"/>
    <col min="8963" max="8964" width="11.7109375" style="5" customWidth="1"/>
    <col min="8965" max="9208" width="11.42578125" style="5"/>
    <col min="9209" max="9209" width="13.7109375" style="5" customWidth="1"/>
    <col min="9210" max="9210" width="48.85546875" style="5" customWidth="1"/>
    <col min="9211" max="9211" width="15.28515625" style="5" customWidth="1"/>
    <col min="9212" max="9217" width="0" style="5" hidden="1" customWidth="1"/>
    <col min="9218" max="9218" width="12.28515625" style="5" customWidth="1"/>
    <col min="9219" max="9220" width="11.7109375" style="5" customWidth="1"/>
    <col min="9221" max="9464" width="11.42578125" style="5"/>
    <col min="9465" max="9465" width="13.7109375" style="5" customWidth="1"/>
    <col min="9466" max="9466" width="48.85546875" style="5" customWidth="1"/>
    <col min="9467" max="9467" width="15.28515625" style="5" customWidth="1"/>
    <col min="9468" max="9473" width="0" style="5" hidden="1" customWidth="1"/>
    <col min="9474" max="9474" width="12.28515625" style="5" customWidth="1"/>
    <col min="9475" max="9476" width="11.7109375" style="5" customWidth="1"/>
    <col min="9477" max="9720" width="11.42578125" style="5"/>
    <col min="9721" max="9721" width="13.7109375" style="5" customWidth="1"/>
    <col min="9722" max="9722" width="48.85546875" style="5" customWidth="1"/>
    <col min="9723" max="9723" width="15.28515625" style="5" customWidth="1"/>
    <col min="9724" max="9729" width="0" style="5" hidden="1" customWidth="1"/>
    <col min="9730" max="9730" width="12.28515625" style="5" customWidth="1"/>
    <col min="9731" max="9732" width="11.7109375" style="5" customWidth="1"/>
    <col min="9733" max="9976" width="11.42578125" style="5"/>
    <col min="9977" max="9977" width="13.7109375" style="5" customWidth="1"/>
    <col min="9978" max="9978" width="48.85546875" style="5" customWidth="1"/>
    <col min="9979" max="9979" width="15.28515625" style="5" customWidth="1"/>
    <col min="9980" max="9985" width="0" style="5" hidden="1" customWidth="1"/>
    <col min="9986" max="9986" width="12.28515625" style="5" customWidth="1"/>
    <col min="9987" max="9988" width="11.7109375" style="5" customWidth="1"/>
    <col min="9989" max="10232" width="11.42578125" style="5"/>
    <col min="10233" max="10233" width="13.7109375" style="5" customWidth="1"/>
    <col min="10234" max="10234" width="48.85546875" style="5" customWidth="1"/>
    <col min="10235" max="10235" width="15.28515625" style="5" customWidth="1"/>
    <col min="10236" max="10241" width="0" style="5" hidden="1" customWidth="1"/>
    <col min="10242" max="10242" width="12.28515625" style="5" customWidth="1"/>
    <col min="10243" max="10244" width="11.7109375" style="5" customWidth="1"/>
    <col min="10245" max="10488" width="11.42578125" style="5"/>
    <col min="10489" max="10489" width="13.7109375" style="5" customWidth="1"/>
    <col min="10490" max="10490" width="48.85546875" style="5" customWidth="1"/>
    <col min="10491" max="10491" width="15.28515625" style="5" customWidth="1"/>
    <col min="10492" max="10497" width="0" style="5" hidden="1" customWidth="1"/>
    <col min="10498" max="10498" width="12.28515625" style="5" customWidth="1"/>
    <col min="10499" max="10500" width="11.7109375" style="5" customWidth="1"/>
    <col min="10501" max="10744" width="11.42578125" style="5"/>
    <col min="10745" max="10745" width="13.7109375" style="5" customWidth="1"/>
    <col min="10746" max="10746" width="48.85546875" style="5" customWidth="1"/>
    <col min="10747" max="10747" width="15.28515625" style="5" customWidth="1"/>
    <col min="10748" max="10753" width="0" style="5" hidden="1" customWidth="1"/>
    <col min="10754" max="10754" width="12.28515625" style="5" customWidth="1"/>
    <col min="10755" max="10756" width="11.7109375" style="5" customWidth="1"/>
    <col min="10757" max="11000" width="11.42578125" style="5"/>
    <col min="11001" max="11001" width="13.7109375" style="5" customWidth="1"/>
    <col min="11002" max="11002" width="48.85546875" style="5" customWidth="1"/>
    <col min="11003" max="11003" width="15.28515625" style="5" customWidth="1"/>
    <col min="11004" max="11009" width="0" style="5" hidden="1" customWidth="1"/>
    <col min="11010" max="11010" width="12.28515625" style="5" customWidth="1"/>
    <col min="11011" max="11012" width="11.7109375" style="5" customWidth="1"/>
    <col min="11013" max="11256" width="11.42578125" style="5"/>
    <col min="11257" max="11257" width="13.7109375" style="5" customWidth="1"/>
    <col min="11258" max="11258" width="48.85546875" style="5" customWidth="1"/>
    <col min="11259" max="11259" width="15.28515625" style="5" customWidth="1"/>
    <col min="11260" max="11265" width="0" style="5" hidden="1" customWidth="1"/>
    <col min="11266" max="11266" width="12.28515625" style="5" customWidth="1"/>
    <col min="11267" max="11268" width="11.7109375" style="5" customWidth="1"/>
    <col min="11269" max="11512" width="11.42578125" style="5"/>
    <col min="11513" max="11513" width="13.7109375" style="5" customWidth="1"/>
    <col min="11514" max="11514" width="48.85546875" style="5" customWidth="1"/>
    <col min="11515" max="11515" width="15.28515625" style="5" customWidth="1"/>
    <col min="11516" max="11521" width="0" style="5" hidden="1" customWidth="1"/>
    <col min="11522" max="11522" width="12.28515625" style="5" customWidth="1"/>
    <col min="11523" max="11524" width="11.7109375" style="5" customWidth="1"/>
    <col min="11525" max="11768" width="11.42578125" style="5"/>
    <col min="11769" max="11769" width="13.7109375" style="5" customWidth="1"/>
    <col min="11770" max="11770" width="48.85546875" style="5" customWidth="1"/>
    <col min="11771" max="11771" width="15.28515625" style="5" customWidth="1"/>
    <col min="11772" max="11777" width="0" style="5" hidden="1" customWidth="1"/>
    <col min="11778" max="11778" width="12.28515625" style="5" customWidth="1"/>
    <col min="11779" max="11780" width="11.7109375" style="5" customWidth="1"/>
    <col min="11781" max="12024" width="11.42578125" style="5"/>
    <col min="12025" max="12025" width="13.7109375" style="5" customWidth="1"/>
    <col min="12026" max="12026" width="48.85546875" style="5" customWidth="1"/>
    <col min="12027" max="12027" width="15.28515625" style="5" customWidth="1"/>
    <col min="12028" max="12033" width="0" style="5" hidden="1" customWidth="1"/>
    <col min="12034" max="12034" width="12.28515625" style="5" customWidth="1"/>
    <col min="12035" max="12036" width="11.7109375" style="5" customWidth="1"/>
    <col min="12037" max="12280" width="11.42578125" style="5"/>
    <col min="12281" max="12281" width="13.7109375" style="5" customWidth="1"/>
    <col min="12282" max="12282" width="48.85546875" style="5" customWidth="1"/>
    <col min="12283" max="12283" width="15.28515625" style="5" customWidth="1"/>
    <col min="12284" max="12289" width="0" style="5" hidden="1" customWidth="1"/>
    <col min="12290" max="12290" width="12.28515625" style="5" customWidth="1"/>
    <col min="12291" max="12292" width="11.7109375" style="5" customWidth="1"/>
    <col min="12293" max="12536" width="11.42578125" style="5"/>
    <col min="12537" max="12537" width="13.7109375" style="5" customWidth="1"/>
    <col min="12538" max="12538" width="48.85546875" style="5" customWidth="1"/>
    <col min="12539" max="12539" width="15.28515625" style="5" customWidth="1"/>
    <col min="12540" max="12545" width="0" style="5" hidden="1" customWidth="1"/>
    <col min="12546" max="12546" width="12.28515625" style="5" customWidth="1"/>
    <col min="12547" max="12548" width="11.7109375" style="5" customWidth="1"/>
    <col min="12549" max="12792" width="11.42578125" style="5"/>
    <col min="12793" max="12793" width="13.7109375" style="5" customWidth="1"/>
    <col min="12794" max="12794" width="48.85546875" style="5" customWidth="1"/>
    <col min="12795" max="12795" width="15.28515625" style="5" customWidth="1"/>
    <col min="12796" max="12801" width="0" style="5" hidden="1" customWidth="1"/>
    <col min="12802" max="12802" width="12.28515625" style="5" customWidth="1"/>
    <col min="12803" max="12804" width="11.7109375" style="5" customWidth="1"/>
    <col min="12805" max="13048" width="11.42578125" style="5"/>
    <col min="13049" max="13049" width="13.7109375" style="5" customWidth="1"/>
    <col min="13050" max="13050" width="48.85546875" style="5" customWidth="1"/>
    <col min="13051" max="13051" width="15.28515625" style="5" customWidth="1"/>
    <col min="13052" max="13057" width="0" style="5" hidden="1" customWidth="1"/>
    <col min="13058" max="13058" width="12.28515625" style="5" customWidth="1"/>
    <col min="13059" max="13060" width="11.7109375" style="5" customWidth="1"/>
    <col min="13061" max="13304" width="11.42578125" style="5"/>
    <col min="13305" max="13305" width="13.7109375" style="5" customWidth="1"/>
    <col min="13306" max="13306" width="48.85546875" style="5" customWidth="1"/>
    <col min="13307" max="13307" width="15.28515625" style="5" customWidth="1"/>
    <col min="13308" max="13313" width="0" style="5" hidden="1" customWidth="1"/>
    <col min="13314" max="13314" width="12.28515625" style="5" customWidth="1"/>
    <col min="13315" max="13316" width="11.7109375" style="5" customWidth="1"/>
    <col min="13317" max="13560" width="11.42578125" style="5"/>
    <col min="13561" max="13561" width="13.7109375" style="5" customWidth="1"/>
    <col min="13562" max="13562" width="48.85546875" style="5" customWidth="1"/>
    <col min="13563" max="13563" width="15.28515625" style="5" customWidth="1"/>
    <col min="13564" max="13569" width="0" style="5" hidden="1" customWidth="1"/>
    <col min="13570" max="13570" width="12.28515625" style="5" customWidth="1"/>
    <col min="13571" max="13572" width="11.7109375" style="5" customWidth="1"/>
    <col min="13573" max="13816" width="11.42578125" style="5"/>
    <col min="13817" max="13817" width="13.7109375" style="5" customWidth="1"/>
    <col min="13818" max="13818" width="48.85546875" style="5" customWidth="1"/>
    <col min="13819" max="13819" width="15.28515625" style="5" customWidth="1"/>
    <col min="13820" max="13825" width="0" style="5" hidden="1" customWidth="1"/>
    <col min="13826" max="13826" width="12.28515625" style="5" customWidth="1"/>
    <col min="13827" max="13828" width="11.7109375" style="5" customWidth="1"/>
    <col min="13829" max="14072" width="11.42578125" style="5"/>
    <col min="14073" max="14073" width="13.7109375" style="5" customWidth="1"/>
    <col min="14074" max="14074" width="48.85546875" style="5" customWidth="1"/>
    <col min="14075" max="14075" width="15.28515625" style="5" customWidth="1"/>
    <col min="14076" max="14081" width="0" style="5" hidden="1" customWidth="1"/>
    <col min="14082" max="14082" width="12.28515625" style="5" customWidth="1"/>
    <col min="14083" max="14084" width="11.7109375" style="5" customWidth="1"/>
    <col min="14085" max="14328" width="11.42578125" style="5"/>
    <col min="14329" max="14329" width="13.7109375" style="5" customWidth="1"/>
    <col min="14330" max="14330" width="48.85546875" style="5" customWidth="1"/>
    <col min="14331" max="14331" width="15.28515625" style="5" customWidth="1"/>
    <col min="14332" max="14337" width="0" style="5" hidden="1" customWidth="1"/>
    <col min="14338" max="14338" width="12.28515625" style="5" customWidth="1"/>
    <col min="14339" max="14340" width="11.7109375" style="5" customWidth="1"/>
    <col min="14341" max="14584" width="11.42578125" style="5"/>
    <col min="14585" max="14585" width="13.7109375" style="5" customWidth="1"/>
    <col min="14586" max="14586" width="48.85546875" style="5" customWidth="1"/>
    <col min="14587" max="14587" width="15.28515625" style="5" customWidth="1"/>
    <col min="14588" max="14593" width="0" style="5" hidden="1" customWidth="1"/>
    <col min="14594" max="14594" width="12.28515625" style="5" customWidth="1"/>
    <col min="14595" max="14596" width="11.7109375" style="5" customWidth="1"/>
    <col min="14597" max="14840" width="11.42578125" style="5"/>
    <col min="14841" max="14841" width="13.7109375" style="5" customWidth="1"/>
    <col min="14842" max="14842" width="48.85546875" style="5" customWidth="1"/>
    <col min="14843" max="14843" width="15.28515625" style="5" customWidth="1"/>
    <col min="14844" max="14849" width="0" style="5" hidden="1" customWidth="1"/>
    <col min="14850" max="14850" width="12.28515625" style="5" customWidth="1"/>
    <col min="14851" max="14852" width="11.7109375" style="5" customWidth="1"/>
    <col min="14853" max="15096" width="11.42578125" style="5"/>
    <col min="15097" max="15097" width="13.7109375" style="5" customWidth="1"/>
    <col min="15098" max="15098" width="48.85546875" style="5" customWidth="1"/>
    <col min="15099" max="15099" width="15.28515625" style="5" customWidth="1"/>
    <col min="15100" max="15105" width="0" style="5" hidden="1" customWidth="1"/>
    <col min="15106" max="15106" width="12.28515625" style="5" customWidth="1"/>
    <col min="15107" max="15108" width="11.7109375" style="5" customWidth="1"/>
    <col min="15109" max="15352" width="11.42578125" style="5"/>
    <col min="15353" max="15353" width="13.7109375" style="5" customWidth="1"/>
    <col min="15354" max="15354" width="48.85546875" style="5" customWidth="1"/>
    <col min="15355" max="15355" width="15.28515625" style="5" customWidth="1"/>
    <col min="15356" max="15361" width="0" style="5" hidden="1" customWidth="1"/>
    <col min="15362" max="15362" width="12.28515625" style="5" customWidth="1"/>
    <col min="15363" max="15364" width="11.7109375" style="5" customWidth="1"/>
    <col min="15365" max="15608" width="11.42578125" style="5"/>
    <col min="15609" max="15609" width="13.7109375" style="5" customWidth="1"/>
    <col min="15610" max="15610" width="48.85546875" style="5" customWidth="1"/>
    <col min="15611" max="15611" width="15.28515625" style="5" customWidth="1"/>
    <col min="15612" max="15617" width="0" style="5" hidden="1" customWidth="1"/>
    <col min="15618" max="15618" width="12.28515625" style="5" customWidth="1"/>
    <col min="15619" max="15620" width="11.7109375" style="5" customWidth="1"/>
    <col min="15621" max="15864" width="11.42578125" style="5"/>
    <col min="15865" max="15865" width="13.7109375" style="5" customWidth="1"/>
    <col min="15866" max="15866" width="48.85546875" style="5" customWidth="1"/>
    <col min="15867" max="15867" width="15.28515625" style="5" customWidth="1"/>
    <col min="15868" max="15873" width="0" style="5" hidden="1" customWidth="1"/>
    <col min="15874" max="15874" width="12.28515625" style="5" customWidth="1"/>
    <col min="15875" max="15876" width="11.7109375" style="5" customWidth="1"/>
    <col min="15877" max="16120" width="11.42578125" style="5"/>
    <col min="16121" max="16121" width="13.7109375" style="5" customWidth="1"/>
    <col min="16122" max="16122" width="48.85546875" style="5" customWidth="1"/>
    <col min="16123" max="16123" width="15.28515625" style="5" customWidth="1"/>
    <col min="16124" max="16129" width="0" style="5" hidden="1" customWidth="1"/>
    <col min="16130" max="16130" width="12.28515625" style="5" customWidth="1"/>
    <col min="16131" max="16132" width="11.7109375" style="5" customWidth="1"/>
    <col min="16133" max="16384" width="11.42578125" style="5"/>
  </cols>
  <sheetData>
    <row r="1" spans="1:67" s="42" customFormat="1" ht="13.5" customHeight="1" x14ac:dyDescent="0.2">
      <c r="A1" s="162" t="s">
        <v>239</v>
      </c>
      <c r="B1" s="36"/>
      <c r="C1" s="36"/>
      <c r="D1" s="36"/>
      <c r="E1" s="41"/>
      <c r="F1" s="41"/>
      <c r="G1" s="41"/>
      <c r="H1" s="41"/>
      <c r="I1" s="41"/>
      <c r="J1" s="41"/>
      <c r="K1" s="41"/>
    </row>
    <row r="2" spans="1:67" s="1" customFormat="1" ht="12" customHeight="1" x14ac:dyDescent="0.2">
      <c r="A2" s="184" t="s">
        <v>240</v>
      </c>
      <c r="B2" s="184" t="s">
        <v>39</v>
      </c>
      <c r="C2" s="184"/>
      <c r="D2" s="184"/>
      <c r="E2" s="40"/>
      <c r="F2" s="40"/>
      <c r="G2" s="40"/>
      <c r="H2" s="40"/>
      <c r="I2" s="40"/>
      <c r="J2" s="40"/>
      <c r="K2" s="40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</row>
    <row r="3" spans="1:67" s="1" customFormat="1" ht="12.75" customHeight="1" x14ac:dyDescent="0.2">
      <c r="A3" s="184"/>
      <c r="B3" s="50" t="s">
        <v>237</v>
      </c>
      <c r="C3" s="50" t="s">
        <v>91</v>
      </c>
      <c r="D3" s="50" t="s">
        <v>92</v>
      </c>
      <c r="E3" s="40"/>
      <c r="F3" s="40"/>
      <c r="G3" s="40"/>
      <c r="H3" s="40"/>
      <c r="I3" s="40"/>
      <c r="J3" s="40"/>
      <c r="K3" s="40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</row>
    <row r="4" spans="1:67" s="1" customFormat="1" ht="11.25" customHeight="1" thickBot="1" x14ac:dyDescent="0.25">
      <c r="A4" s="177" t="s">
        <v>75</v>
      </c>
      <c r="B4" s="223">
        <v>277</v>
      </c>
      <c r="C4" s="223">
        <v>123</v>
      </c>
      <c r="D4" s="224">
        <v>154</v>
      </c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</row>
    <row r="5" spans="1:67" s="1" customFormat="1" ht="10.7" customHeight="1" thickBot="1" x14ac:dyDescent="0.25">
      <c r="A5" s="165" t="s">
        <v>162</v>
      </c>
      <c r="B5" s="122">
        <v>224</v>
      </c>
      <c r="C5" s="122">
        <v>100</v>
      </c>
      <c r="D5" s="123">
        <v>124</v>
      </c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40"/>
    </row>
    <row r="6" spans="1:67" s="1" customFormat="1" ht="10.7" customHeight="1" thickBot="1" x14ac:dyDescent="0.25">
      <c r="A6" s="164" t="s">
        <v>134</v>
      </c>
      <c r="B6" s="120">
        <v>53</v>
      </c>
      <c r="C6" s="120">
        <v>23</v>
      </c>
      <c r="D6" s="121">
        <v>30</v>
      </c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</row>
    <row r="7" spans="1:67" s="6" customFormat="1" ht="10.7" customHeight="1" thickBot="1" x14ac:dyDescent="0.25">
      <c r="A7" s="166" t="s">
        <v>86</v>
      </c>
      <c r="B7" s="122">
        <v>20</v>
      </c>
      <c r="C7" s="122">
        <v>9</v>
      </c>
      <c r="D7" s="123">
        <v>11</v>
      </c>
    </row>
    <row r="8" spans="1:67" s="6" customFormat="1" ht="10.7" customHeight="1" thickBot="1" x14ac:dyDescent="0.25">
      <c r="A8" s="167" t="s">
        <v>135</v>
      </c>
      <c r="B8" s="120">
        <v>0</v>
      </c>
      <c r="C8" s="120">
        <v>0</v>
      </c>
      <c r="D8" s="121">
        <v>0</v>
      </c>
    </row>
    <row r="9" spans="1:67" s="6" customFormat="1" ht="10.7" customHeight="1" thickBot="1" x14ac:dyDescent="0.25">
      <c r="A9" s="166" t="s">
        <v>72</v>
      </c>
      <c r="B9" s="122">
        <v>33</v>
      </c>
      <c r="C9" s="122">
        <v>14</v>
      </c>
      <c r="D9" s="123">
        <v>19</v>
      </c>
    </row>
    <row r="10" spans="1:67" s="1" customFormat="1" ht="10.7" customHeight="1" thickBot="1" x14ac:dyDescent="0.25">
      <c r="A10" s="168" t="s">
        <v>3</v>
      </c>
      <c r="B10" s="120">
        <v>32</v>
      </c>
      <c r="C10" s="120">
        <v>13</v>
      </c>
      <c r="D10" s="121">
        <v>19</v>
      </c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  <c r="BM10" s="40"/>
      <c r="BN10" s="40"/>
      <c r="BO10" s="40"/>
    </row>
    <row r="11" spans="1:67" s="1" customFormat="1" ht="10.7" customHeight="1" thickBot="1" x14ac:dyDescent="0.25">
      <c r="A11" s="169" t="s">
        <v>4</v>
      </c>
      <c r="B11" s="122">
        <v>0</v>
      </c>
      <c r="C11" s="122">
        <v>0</v>
      </c>
      <c r="D11" s="123">
        <v>0</v>
      </c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</row>
    <row r="12" spans="1:67" s="1" customFormat="1" ht="10.7" customHeight="1" thickBot="1" x14ac:dyDescent="0.25">
      <c r="A12" s="168" t="s">
        <v>5</v>
      </c>
      <c r="B12" s="120">
        <v>1</v>
      </c>
      <c r="C12" s="120">
        <v>1</v>
      </c>
      <c r="D12" s="121">
        <v>0</v>
      </c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</row>
    <row r="13" spans="1:67" s="1" customFormat="1" ht="10.7" customHeight="1" x14ac:dyDescent="0.2">
      <c r="A13" s="169" t="s">
        <v>6</v>
      </c>
      <c r="B13" s="122">
        <v>0</v>
      </c>
      <c r="C13" s="122">
        <v>0</v>
      </c>
      <c r="D13" s="123">
        <v>0</v>
      </c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/>
      <c r="BH13" s="40"/>
      <c r="BI13" s="40"/>
      <c r="BJ13" s="40"/>
      <c r="BK13" s="40"/>
      <c r="BL13" s="40"/>
      <c r="BM13" s="40"/>
      <c r="BN13" s="40"/>
      <c r="BO13" s="40"/>
    </row>
    <row r="14" spans="1:67" s="42" customFormat="1" ht="13.5" x14ac:dyDescent="0.2">
      <c r="A14" s="185" t="s">
        <v>241</v>
      </c>
      <c r="B14" s="186"/>
      <c r="C14" s="186"/>
      <c r="D14" s="187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</row>
    <row r="15" spans="1:67" s="1" customFormat="1" ht="10.7" customHeight="1" thickBot="1" x14ac:dyDescent="0.25">
      <c r="A15" s="131" t="s">
        <v>168</v>
      </c>
      <c r="B15" s="124">
        <v>81</v>
      </c>
      <c r="C15" s="124">
        <v>41</v>
      </c>
      <c r="D15" s="143">
        <v>40</v>
      </c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</row>
    <row r="16" spans="1:67" s="1" customFormat="1" ht="10.7" customHeight="1" thickBot="1" x14ac:dyDescent="0.25">
      <c r="A16" s="132" t="s">
        <v>27</v>
      </c>
      <c r="B16" s="120">
        <v>57</v>
      </c>
      <c r="C16" s="120">
        <v>14</v>
      </c>
      <c r="D16" s="121">
        <v>43</v>
      </c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O16" s="40"/>
    </row>
    <row r="17" spans="1:67" s="1" customFormat="1" ht="10.7" customHeight="1" thickBot="1" x14ac:dyDescent="0.25">
      <c r="A17" s="133" t="s">
        <v>18</v>
      </c>
      <c r="B17" s="122">
        <v>57</v>
      </c>
      <c r="C17" s="122">
        <v>31</v>
      </c>
      <c r="D17" s="123">
        <v>26</v>
      </c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0"/>
      <c r="BM17" s="40"/>
      <c r="BN17" s="40"/>
      <c r="BO17" s="40"/>
    </row>
    <row r="18" spans="1:67" s="1" customFormat="1" ht="10.7" customHeight="1" thickBot="1" x14ac:dyDescent="0.25">
      <c r="A18" s="132" t="s">
        <v>193</v>
      </c>
      <c r="B18" s="120">
        <v>10</v>
      </c>
      <c r="C18" s="120">
        <v>5</v>
      </c>
      <c r="D18" s="121">
        <v>5</v>
      </c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0"/>
      <c r="BO18" s="40"/>
    </row>
    <row r="19" spans="1:67" s="1" customFormat="1" ht="10.7" customHeight="1" thickBot="1" x14ac:dyDescent="0.25">
      <c r="A19" s="133" t="s">
        <v>180</v>
      </c>
      <c r="B19" s="122">
        <v>5</v>
      </c>
      <c r="C19" s="122">
        <v>2</v>
      </c>
      <c r="D19" s="123">
        <v>3</v>
      </c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/>
      <c r="BJ19" s="40"/>
      <c r="BK19" s="40"/>
      <c r="BL19" s="40"/>
      <c r="BM19" s="40"/>
      <c r="BN19" s="40"/>
      <c r="BO19" s="40"/>
    </row>
    <row r="20" spans="1:67" s="1" customFormat="1" ht="10.7" customHeight="1" thickBot="1" x14ac:dyDescent="0.25">
      <c r="A20" s="132" t="s">
        <v>17</v>
      </c>
      <c r="B20" s="120">
        <v>5</v>
      </c>
      <c r="C20" s="120">
        <v>2</v>
      </c>
      <c r="D20" s="121">
        <v>3</v>
      </c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  <c r="BM20" s="40"/>
      <c r="BN20" s="40"/>
      <c r="BO20" s="40"/>
    </row>
    <row r="21" spans="1:67" s="1" customFormat="1" ht="10.7" customHeight="1" thickBot="1" x14ac:dyDescent="0.25">
      <c r="A21" s="133" t="s">
        <v>163</v>
      </c>
      <c r="B21" s="122">
        <v>3</v>
      </c>
      <c r="C21" s="122">
        <v>2</v>
      </c>
      <c r="D21" s="123">
        <v>1</v>
      </c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</row>
    <row r="22" spans="1:67" s="1" customFormat="1" ht="10.7" customHeight="1" thickBot="1" x14ac:dyDescent="0.25">
      <c r="A22" s="132" t="s">
        <v>28</v>
      </c>
      <c r="B22" s="120">
        <v>3</v>
      </c>
      <c r="C22" s="120">
        <v>2</v>
      </c>
      <c r="D22" s="121">
        <v>1</v>
      </c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40"/>
      <c r="BC22" s="40"/>
      <c r="BD22" s="40"/>
      <c r="BE22" s="40"/>
      <c r="BF22" s="40"/>
      <c r="BG22" s="40"/>
      <c r="BH22" s="40"/>
      <c r="BI22" s="40"/>
      <c r="BJ22" s="40"/>
      <c r="BK22" s="40"/>
      <c r="BL22" s="40"/>
      <c r="BM22" s="40"/>
      <c r="BN22" s="40"/>
      <c r="BO22" s="40"/>
    </row>
    <row r="23" spans="1:67" s="1" customFormat="1" ht="10.7" customHeight="1" thickBot="1" x14ac:dyDescent="0.25">
      <c r="A23" s="133" t="s">
        <v>184</v>
      </c>
      <c r="B23" s="122">
        <v>2</v>
      </c>
      <c r="C23" s="122">
        <v>1</v>
      </c>
      <c r="D23" s="123">
        <v>1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  <c r="BM23" s="40"/>
      <c r="BN23" s="40"/>
      <c r="BO23" s="40"/>
    </row>
    <row r="24" spans="1:67" s="1" customFormat="1" ht="10.7" customHeight="1" x14ac:dyDescent="0.2">
      <c r="A24" s="132" t="s">
        <v>40</v>
      </c>
      <c r="B24" s="120">
        <v>1</v>
      </c>
      <c r="C24" s="120">
        <v>0</v>
      </c>
      <c r="D24" s="121">
        <v>1</v>
      </c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</row>
    <row r="25" spans="1:67" s="42" customFormat="1" ht="10.7" customHeight="1" thickBot="1" x14ac:dyDescent="0.25">
      <c r="A25" s="185" t="s">
        <v>242</v>
      </c>
      <c r="B25" s="186"/>
      <c r="C25" s="186"/>
      <c r="D25" s="187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1"/>
      <c r="BM25" s="41"/>
      <c r="BN25" s="41"/>
      <c r="BO25" s="41"/>
    </row>
    <row r="26" spans="1:67" s="1" customFormat="1" ht="10.7" customHeight="1" thickBot="1" x14ac:dyDescent="0.25">
      <c r="A26" s="132" t="s">
        <v>187</v>
      </c>
      <c r="B26" s="120">
        <v>13</v>
      </c>
      <c r="C26" s="120">
        <v>4</v>
      </c>
      <c r="D26" s="121">
        <v>9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40"/>
      <c r="BO26" s="40"/>
    </row>
    <row r="27" spans="1:67" s="1" customFormat="1" ht="10.7" customHeight="1" thickBot="1" x14ac:dyDescent="0.25">
      <c r="A27" s="133" t="s">
        <v>19</v>
      </c>
      <c r="B27" s="122">
        <v>13</v>
      </c>
      <c r="C27" s="122">
        <v>5</v>
      </c>
      <c r="D27" s="123">
        <v>8</v>
      </c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40"/>
      <c r="BK27" s="40"/>
      <c r="BL27" s="40"/>
      <c r="BM27" s="40"/>
      <c r="BN27" s="40"/>
      <c r="BO27" s="40"/>
    </row>
    <row r="28" spans="1:67" s="1" customFormat="1" ht="10.7" customHeight="1" thickBot="1" x14ac:dyDescent="0.25">
      <c r="A28" s="132" t="s">
        <v>29</v>
      </c>
      <c r="B28" s="120">
        <v>12</v>
      </c>
      <c r="C28" s="120">
        <v>5</v>
      </c>
      <c r="D28" s="121">
        <v>7</v>
      </c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  <c r="BO28" s="40"/>
    </row>
    <row r="29" spans="1:67" s="1" customFormat="1" ht="10.7" customHeight="1" thickBot="1" x14ac:dyDescent="0.25">
      <c r="A29" s="133" t="s">
        <v>22</v>
      </c>
      <c r="B29" s="122">
        <v>8</v>
      </c>
      <c r="C29" s="122">
        <v>4</v>
      </c>
      <c r="D29" s="123">
        <v>4</v>
      </c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BM29" s="40"/>
      <c r="BN29" s="40"/>
      <c r="BO29" s="40"/>
    </row>
    <row r="30" spans="1:67" s="1" customFormat="1" ht="10.7" customHeight="1" thickBot="1" x14ac:dyDescent="0.25">
      <c r="A30" s="178" t="s">
        <v>26</v>
      </c>
      <c r="B30" s="225">
        <v>3</v>
      </c>
      <c r="C30" s="225">
        <v>1</v>
      </c>
      <c r="D30" s="226">
        <v>2</v>
      </c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</row>
    <row r="31" spans="1:67" ht="10.7" customHeight="1" thickBot="1" x14ac:dyDescent="0.25">
      <c r="A31" s="135" t="s">
        <v>194</v>
      </c>
      <c r="B31" s="128">
        <v>2</v>
      </c>
      <c r="C31" s="128">
        <v>2</v>
      </c>
      <c r="D31" s="129">
        <v>0</v>
      </c>
    </row>
    <row r="32" spans="1:67" ht="10.7" customHeight="1" thickBot="1" x14ac:dyDescent="0.25">
      <c r="A32" s="142" t="s">
        <v>25</v>
      </c>
      <c r="B32" s="209">
        <v>1</v>
      </c>
      <c r="C32" s="209">
        <v>1</v>
      </c>
      <c r="D32" s="210">
        <v>0</v>
      </c>
    </row>
    <row r="33" spans="1:4" ht="10.7" customHeight="1" thickBot="1" x14ac:dyDescent="0.25">
      <c r="A33" s="135" t="s">
        <v>195</v>
      </c>
      <c r="B33" s="128">
        <v>1</v>
      </c>
      <c r="C33" s="128">
        <v>1</v>
      </c>
      <c r="D33" s="129">
        <v>0</v>
      </c>
    </row>
  </sheetData>
  <mergeCells count="4">
    <mergeCell ref="B2:D2"/>
    <mergeCell ref="A2:A3"/>
    <mergeCell ref="A14:D14"/>
    <mergeCell ref="A25:D25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3:Q27"/>
  <sheetViews>
    <sheetView zoomScale="80" zoomScaleNormal="80" workbookViewId="0">
      <selection activeCell="L27" sqref="L27"/>
    </sheetView>
  </sheetViews>
  <sheetFormatPr defaultRowHeight="15" x14ac:dyDescent="0.25"/>
  <cols>
    <col min="2" max="2" width="33" customWidth="1"/>
    <col min="3" max="3" width="10.28515625" customWidth="1"/>
    <col min="16" max="16" width="36.7109375" bestFit="1" customWidth="1"/>
  </cols>
  <sheetData>
    <row r="3" spans="2:17" x14ac:dyDescent="0.25">
      <c r="P3" t="s">
        <v>38</v>
      </c>
      <c r="Q3">
        <v>586</v>
      </c>
    </row>
    <row r="4" spans="2:17" x14ac:dyDescent="0.25">
      <c r="B4" s="45" t="s">
        <v>80</v>
      </c>
      <c r="C4" s="46">
        <v>210</v>
      </c>
      <c r="P4" t="s">
        <v>162</v>
      </c>
      <c r="Q4">
        <v>246</v>
      </c>
    </row>
    <row r="5" spans="2:17" ht="15.75" thickBot="1" x14ac:dyDescent="0.3">
      <c r="B5" s="9" t="s">
        <v>130</v>
      </c>
      <c r="C5" s="47">
        <v>70</v>
      </c>
      <c r="P5" t="s">
        <v>134</v>
      </c>
      <c r="Q5">
        <v>340</v>
      </c>
    </row>
    <row r="6" spans="2:17" ht="15.75" thickBot="1" x14ac:dyDescent="0.3">
      <c r="B6" s="9" t="s">
        <v>3</v>
      </c>
      <c r="C6" s="153">
        <v>60</v>
      </c>
      <c r="D6" s="154"/>
      <c r="P6" s="113" t="s">
        <v>86</v>
      </c>
      <c r="Q6" s="113">
        <v>24</v>
      </c>
    </row>
    <row r="7" spans="2:17" ht="15.75" thickBot="1" x14ac:dyDescent="0.3">
      <c r="B7" s="9" t="s">
        <v>4</v>
      </c>
      <c r="C7" s="152">
        <v>124</v>
      </c>
      <c r="D7" s="154"/>
      <c r="P7" t="s">
        <v>135</v>
      </c>
      <c r="Q7">
        <v>37</v>
      </c>
    </row>
    <row r="8" spans="2:17" ht="15.75" thickBot="1" x14ac:dyDescent="0.3">
      <c r="B8" s="9" t="s">
        <v>5</v>
      </c>
      <c r="C8" s="153">
        <v>64</v>
      </c>
      <c r="D8" s="154"/>
      <c r="P8" t="s">
        <v>72</v>
      </c>
      <c r="Q8">
        <v>279</v>
      </c>
    </row>
    <row r="9" spans="2:17" x14ac:dyDescent="0.25">
      <c r="B9" s="9" t="s">
        <v>6</v>
      </c>
      <c r="C9" s="152">
        <v>15</v>
      </c>
      <c r="D9" s="154"/>
      <c r="P9" t="s">
        <v>3</v>
      </c>
      <c r="Q9">
        <v>68</v>
      </c>
    </row>
    <row r="10" spans="2:17" x14ac:dyDescent="0.25">
      <c r="B10" s="38" t="s">
        <v>77</v>
      </c>
      <c r="C10" s="47">
        <v>0</v>
      </c>
      <c r="P10" t="s">
        <v>4</v>
      </c>
      <c r="Q10">
        <v>124</v>
      </c>
    </row>
    <row r="11" spans="2:17" x14ac:dyDescent="0.25">
      <c r="P11" t="s">
        <v>5</v>
      </c>
      <c r="Q11">
        <v>77</v>
      </c>
    </row>
    <row r="12" spans="2:17" x14ac:dyDescent="0.25">
      <c r="C12">
        <v>549</v>
      </c>
      <c r="P12" t="s">
        <v>6</v>
      </c>
      <c r="Q12">
        <v>10</v>
      </c>
    </row>
    <row r="13" spans="2:17" x14ac:dyDescent="0.25">
      <c r="P13" t="s">
        <v>7</v>
      </c>
      <c r="Q13">
        <v>0</v>
      </c>
    </row>
    <row r="20" spans="2:3" x14ac:dyDescent="0.25">
      <c r="B20" s="45" t="s">
        <v>131</v>
      </c>
      <c r="C20" s="47">
        <v>224</v>
      </c>
    </row>
    <row r="21" spans="2:3" x14ac:dyDescent="0.25">
      <c r="B21" s="9" t="s">
        <v>81</v>
      </c>
      <c r="C21" s="46">
        <v>53</v>
      </c>
    </row>
    <row r="27" spans="2:3" x14ac:dyDescent="0.25">
      <c r="C27">
        <v>277</v>
      </c>
    </row>
  </sheetData>
  <conditionalFormatting sqref="C6">
    <cfRule type="cellIs" dxfId="5" priority="6" stopIfTrue="1" operator="lessThan">
      <formula>0</formula>
    </cfRule>
  </conditionalFormatting>
  <conditionalFormatting sqref="C4">
    <cfRule type="cellIs" dxfId="4" priority="5" stopIfTrue="1" operator="lessThan">
      <formula>0</formula>
    </cfRule>
  </conditionalFormatting>
  <conditionalFormatting sqref="C5">
    <cfRule type="cellIs" dxfId="3" priority="4" stopIfTrue="1" operator="lessThan">
      <formula>0</formula>
    </cfRule>
  </conditionalFormatting>
  <conditionalFormatting sqref="C7:C9">
    <cfRule type="cellIs" dxfId="2" priority="3" stopIfTrue="1" operator="lessThan">
      <formula>0</formula>
    </cfRule>
  </conditionalFormatting>
  <conditionalFormatting sqref="C10">
    <cfRule type="cellIs" dxfId="1" priority="2" stopIfTrue="1" operator="lessThan">
      <formula>0</formula>
    </cfRule>
  </conditionalFormatting>
  <conditionalFormatting sqref="C20:C21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B28" sqref="B28"/>
    </sheetView>
  </sheetViews>
  <sheetFormatPr defaultColWidth="42" defaultRowHeight="15" x14ac:dyDescent="0.25"/>
  <cols>
    <col min="1" max="4" width="41.42578125" customWidth="1"/>
  </cols>
  <sheetData>
    <row r="1" spans="1:3" x14ac:dyDescent="0.25">
      <c r="A1" s="90" t="s">
        <v>117</v>
      </c>
      <c r="B1" s="90" t="s">
        <v>118</v>
      </c>
      <c r="C1" t="s">
        <v>129</v>
      </c>
    </row>
    <row r="2" spans="1:3" x14ac:dyDescent="0.25">
      <c r="A2" s="90" t="s">
        <v>120</v>
      </c>
      <c r="B2" s="90" t="s">
        <v>121</v>
      </c>
      <c r="C2" s="90" t="s">
        <v>119</v>
      </c>
    </row>
    <row r="3" spans="1:3" x14ac:dyDescent="0.25">
      <c r="A3" s="90" t="s">
        <v>123</v>
      </c>
      <c r="B3" s="90" t="s">
        <v>124</v>
      </c>
      <c r="C3" s="90" t="s">
        <v>122</v>
      </c>
    </row>
    <row r="4" spans="1:3" x14ac:dyDescent="0.25">
      <c r="A4" s="90" t="s">
        <v>126</v>
      </c>
      <c r="B4" s="91" t="s">
        <v>127</v>
      </c>
      <c r="C4" s="90" t="s">
        <v>125</v>
      </c>
    </row>
    <row r="5" spans="1:3" x14ac:dyDescent="0.25">
      <c r="C5" s="90" t="s">
        <v>128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AW72"/>
  <sheetViews>
    <sheetView topLeftCell="A70" zoomScale="80" zoomScaleNormal="80" workbookViewId="0">
      <selection activeCell="L92" sqref="L92"/>
    </sheetView>
  </sheetViews>
  <sheetFormatPr defaultRowHeight="15" x14ac:dyDescent="0.25"/>
  <cols>
    <col min="1" max="1" width="22.5703125" customWidth="1"/>
    <col min="2" max="2" width="48" bestFit="1" customWidth="1"/>
    <col min="3" max="3" width="13.7109375" bestFit="1" customWidth="1"/>
  </cols>
  <sheetData>
    <row r="1" spans="7:49" x14ac:dyDescent="0.25">
      <c r="R1">
        <v>2020</v>
      </c>
      <c r="S1" t="s">
        <v>196</v>
      </c>
      <c r="X1" t="s">
        <v>90</v>
      </c>
    </row>
    <row r="2" spans="7:49" x14ac:dyDescent="0.25">
      <c r="H2">
        <v>2020</v>
      </c>
      <c r="L2" s="101"/>
      <c r="M2" s="101">
        <v>2019</v>
      </c>
      <c r="N2" s="101"/>
      <c r="O2" s="101"/>
      <c r="R2" t="s">
        <v>99</v>
      </c>
      <c r="S2">
        <v>294029</v>
      </c>
      <c r="T2">
        <v>150581</v>
      </c>
      <c r="U2">
        <v>143448</v>
      </c>
      <c r="V2">
        <v>-150581</v>
      </c>
      <c r="X2">
        <v>953</v>
      </c>
      <c r="Y2">
        <v>469</v>
      </c>
      <c r="Z2">
        <v>484</v>
      </c>
      <c r="AA2">
        <v>-469</v>
      </c>
    </row>
    <row r="3" spans="7:49" x14ac:dyDescent="0.25">
      <c r="H3" t="s">
        <v>91</v>
      </c>
      <c r="I3" t="s">
        <v>92</v>
      </c>
      <c r="L3" s="101"/>
      <c r="M3" s="101" t="s">
        <v>9</v>
      </c>
      <c r="N3" s="101" t="s">
        <v>10</v>
      </c>
      <c r="O3" s="101"/>
      <c r="R3" t="s">
        <v>116</v>
      </c>
      <c r="S3">
        <v>288984</v>
      </c>
      <c r="T3">
        <v>148219</v>
      </c>
      <c r="U3">
        <v>140765</v>
      </c>
      <c r="V3">
        <v>-148219</v>
      </c>
      <c r="X3">
        <v>1011</v>
      </c>
      <c r="Y3">
        <v>484</v>
      </c>
      <c r="Z3">
        <v>527</v>
      </c>
      <c r="AA3">
        <v>-484</v>
      </c>
    </row>
    <row r="4" spans="7:49" x14ac:dyDescent="0.25">
      <c r="G4" t="s">
        <v>198</v>
      </c>
      <c r="H4">
        <v>-150581</v>
      </c>
      <c r="I4">
        <v>143448</v>
      </c>
      <c r="L4" s="101" t="s">
        <v>99</v>
      </c>
      <c r="M4">
        <v>150479</v>
      </c>
      <c r="N4">
        <v>142758</v>
      </c>
      <c r="O4" s="101">
        <f>M4*(-1)</f>
        <v>-150479</v>
      </c>
      <c r="R4" t="s">
        <v>100</v>
      </c>
      <c r="S4">
        <v>281190</v>
      </c>
      <c r="T4">
        <v>144075</v>
      </c>
      <c r="U4">
        <v>137115</v>
      </c>
      <c r="V4">
        <v>-144075</v>
      </c>
      <c r="X4">
        <v>2075</v>
      </c>
      <c r="Y4">
        <v>1068</v>
      </c>
      <c r="Z4">
        <v>1007</v>
      </c>
      <c r="AA4">
        <v>-1068</v>
      </c>
    </row>
    <row r="5" spans="7:49" x14ac:dyDescent="0.25">
      <c r="G5" t="s">
        <v>199</v>
      </c>
      <c r="H5">
        <v>-148219</v>
      </c>
      <c r="I5">
        <v>140765</v>
      </c>
      <c r="L5" s="101" t="s">
        <v>116</v>
      </c>
      <c r="M5">
        <v>147691</v>
      </c>
      <c r="N5">
        <v>141298</v>
      </c>
      <c r="O5" s="101">
        <f t="shared" ref="O5:O25" si="0">M5*(-1)</f>
        <v>-147691</v>
      </c>
      <c r="R5" t="s">
        <v>97</v>
      </c>
      <c r="S5">
        <v>260295</v>
      </c>
      <c r="T5">
        <v>133812</v>
      </c>
      <c r="U5">
        <v>126483</v>
      </c>
      <c r="V5">
        <v>-133812</v>
      </c>
      <c r="X5">
        <v>1829</v>
      </c>
      <c r="Y5">
        <v>925</v>
      </c>
      <c r="Z5">
        <v>904</v>
      </c>
      <c r="AA5">
        <v>-925</v>
      </c>
    </row>
    <row r="6" spans="7:49" ht="15.75" customHeight="1" x14ac:dyDescent="0.25">
      <c r="G6" t="s">
        <v>200</v>
      </c>
      <c r="H6">
        <v>-144075</v>
      </c>
      <c r="I6">
        <v>137115</v>
      </c>
      <c r="L6" s="101" t="s">
        <v>100</v>
      </c>
      <c r="M6">
        <v>142666</v>
      </c>
      <c r="N6">
        <v>134746</v>
      </c>
      <c r="O6" s="101">
        <f t="shared" si="0"/>
        <v>-142666</v>
      </c>
      <c r="R6" t="s">
        <v>98</v>
      </c>
      <c r="S6">
        <v>283715</v>
      </c>
      <c r="T6">
        <v>145464</v>
      </c>
      <c r="U6">
        <v>138251</v>
      </c>
      <c r="V6">
        <v>-145464</v>
      </c>
      <c r="X6">
        <v>2439</v>
      </c>
      <c r="Y6">
        <v>1197</v>
      </c>
      <c r="Z6">
        <v>1242</v>
      </c>
      <c r="AA6">
        <v>-1197</v>
      </c>
    </row>
    <row r="7" spans="7:49" x14ac:dyDescent="0.25">
      <c r="G7" t="s">
        <v>201</v>
      </c>
      <c r="H7">
        <v>-133812</v>
      </c>
      <c r="I7">
        <v>126483</v>
      </c>
      <c r="L7" s="101" t="s">
        <v>97</v>
      </c>
      <c r="M7">
        <v>134041</v>
      </c>
      <c r="N7">
        <v>126955</v>
      </c>
      <c r="O7" s="101">
        <f t="shared" si="0"/>
        <v>-134041</v>
      </c>
      <c r="R7" t="s">
        <v>101</v>
      </c>
      <c r="S7">
        <v>345579</v>
      </c>
      <c r="T7">
        <v>176300</v>
      </c>
      <c r="U7">
        <v>169279</v>
      </c>
      <c r="V7">
        <v>-176300</v>
      </c>
      <c r="X7">
        <v>4930</v>
      </c>
      <c r="Y7">
        <v>2654</v>
      </c>
      <c r="Z7">
        <v>2276</v>
      </c>
      <c r="AA7">
        <v>-2654</v>
      </c>
    </row>
    <row r="8" spans="7:49" x14ac:dyDescent="0.25">
      <c r="G8" t="s">
        <v>202</v>
      </c>
      <c r="H8">
        <v>-145464</v>
      </c>
      <c r="I8">
        <v>138251</v>
      </c>
      <c r="L8" s="101" t="s">
        <v>98</v>
      </c>
      <c r="M8">
        <v>148513</v>
      </c>
      <c r="N8">
        <v>141265</v>
      </c>
      <c r="O8" s="101">
        <f t="shared" si="0"/>
        <v>-148513</v>
      </c>
      <c r="R8" t="s">
        <v>102</v>
      </c>
      <c r="S8">
        <v>394224</v>
      </c>
      <c r="T8">
        <v>200690</v>
      </c>
      <c r="U8">
        <v>193534</v>
      </c>
      <c r="V8">
        <v>-200690</v>
      </c>
      <c r="X8">
        <v>8555</v>
      </c>
      <c r="Y8">
        <v>4747</v>
      </c>
      <c r="Z8">
        <v>3808</v>
      </c>
      <c r="AA8">
        <v>-4747</v>
      </c>
    </row>
    <row r="9" spans="7:49" x14ac:dyDescent="0.25">
      <c r="G9" t="s">
        <v>203</v>
      </c>
      <c r="H9">
        <v>-176300</v>
      </c>
      <c r="I9">
        <v>169279</v>
      </c>
      <c r="L9" s="101" t="s">
        <v>101</v>
      </c>
      <c r="M9">
        <v>185051</v>
      </c>
      <c r="N9">
        <v>177513</v>
      </c>
      <c r="O9" s="101">
        <f t="shared" si="0"/>
        <v>-185051</v>
      </c>
      <c r="R9" t="s">
        <v>103</v>
      </c>
      <c r="S9">
        <v>423434</v>
      </c>
      <c r="T9">
        <v>216809</v>
      </c>
      <c r="U9">
        <v>206625</v>
      </c>
      <c r="V9">
        <v>-216809</v>
      </c>
      <c r="X9">
        <v>10293</v>
      </c>
      <c r="Y9">
        <v>6202</v>
      </c>
      <c r="Z9">
        <v>4091</v>
      </c>
      <c r="AA9">
        <v>-6202</v>
      </c>
    </row>
    <row r="10" spans="7:49" ht="15" customHeight="1" x14ac:dyDescent="0.25">
      <c r="G10" t="s">
        <v>204</v>
      </c>
      <c r="H10">
        <v>-200690</v>
      </c>
      <c r="I10">
        <v>193534</v>
      </c>
      <c r="L10" s="101" t="s">
        <v>102</v>
      </c>
      <c r="M10">
        <v>204820</v>
      </c>
      <c r="N10">
        <v>197573</v>
      </c>
      <c r="O10" s="101">
        <f t="shared" si="0"/>
        <v>-204820</v>
      </c>
      <c r="P10" s="102"/>
      <c r="Q10" s="102"/>
      <c r="R10" s="102" t="s">
        <v>104</v>
      </c>
      <c r="S10" s="102">
        <v>443700</v>
      </c>
      <c r="T10" s="102">
        <v>227159</v>
      </c>
      <c r="U10">
        <v>216541</v>
      </c>
      <c r="V10">
        <v>-227159</v>
      </c>
      <c r="X10">
        <v>10045</v>
      </c>
      <c r="Y10" s="102">
        <v>6709</v>
      </c>
      <c r="Z10" s="102">
        <v>3336</v>
      </c>
      <c r="AA10" s="102">
        <v>-6709</v>
      </c>
      <c r="AB10" s="102"/>
      <c r="AC10" s="102"/>
      <c r="AD10" s="102"/>
      <c r="AE10" s="102"/>
      <c r="AF10" s="102"/>
      <c r="AG10" s="102"/>
      <c r="AH10" s="102"/>
      <c r="AI10" s="102"/>
      <c r="AJ10" s="102"/>
      <c r="AK10" s="102"/>
      <c r="AL10" s="102"/>
      <c r="AM10" s="102"/>
      <c r="AN10" s="102"/>
      <c r="AO10" s="102"/>
      <c r="AP10" s="102"/>
      <c r="AQ10" s="102"/>
      <c r="AR10" s="102"/>
      <c r="AS10" s="102"/>
      <c r="AT10" s="102"/>
      <c r="AU10" s="102"/>
      <c r="AV10" s="102"/>
      <c r="AW10" s="102"/>
    </row>
    <row r="11" spans="7:49" x14ac:dyDescent="0.25">
      <c r="G11" t="s">
        <v>205</v>
      </c>
      <c r="H11">
        <v>-216809</v>
      </c>
      <c r="I11">
        <v>206625</v>
      </c>
      <c r="L11" s="101" t="s">
        <v>103</v>
      </c>
      <c r="M11">
        <v>218479</v>
      </c>
      <c r="N11">
        <v>207518</v>
      </c>
      <c r="O11" s="101">
        <f t="shared" si="0"/>
        <v>-218479</v>
      </c>
      <c r="P11" s="102"/>
      <c r="Q11" s="102"/>
      <c r="R11" s="102" t="s">
        <v>105</v>
      </c>
      <c r="S11" s="102">
        <v>405305</v>
      </c>
      <c r="T11" s="102">
        <v>204513</v>
      </c>
      <c r="U11">
        <v>200792</v>
      </c>
      <c r="V11">
        <v>-204513</v>
      </c>
      <c r="X11">
        <v>8769</v>
      </c>
      <c r="Y11" s="102">
        <v>6089</v>
      </c>
      <c r="Z11" s="102">
        <v>2680</v>
      </c>
      <c r="AA11" s="102">
        <v>-6089</v>
      </c>
      <c r="AB11" s="102"/>
      <c r="AC11" s="102"/>
      <c r="AD11" s="102"/>
      <c r="AE11" s="102"/>
      <c r="AF11" s="102"/>
      <c r="AG11" s="102"/>
      <c r="AH11" s="102"/>
      <c r="AI11" s="102"/>
      <c r="AJ11" s="102"/>
      <c r="AK11" s="102"/>
      <c r="AL11" s="102"/>
      <c r="AM11" s="102"/>
      <c r="AN11" s="102"/>
      <c r="AO11" s="102"/>
      <c r="AP11" s="102"/>
      <c r="AQ11" s="102"/>
      <c r="AR11" s="102"/>
      <c r="AS11" s="102"/>
      <c r="AT11" s="102"/>
      <c r="AU11" s="102"/>
      <c r="AV11" s="102"/>
      <c r="AW11" s="102"/>
    </row>
    <row r="12" spans="7:49" x14ac:dyDescent="0.25">
      <c r="G12" t="s">
        <v>206</v>
      </c>
      <c r="H12">
        <v>-227159</v>
      </c>
      <c r="I12">
        <v>216541</v>
      </c>
      <c r="L12" s="101" t="s">
        <v>104</v>
      </c>
      <c r="M12">
        <v>227520</v>
      </c>
      <c r="N12">
        <v>218052</v>
      </c>
      <c r="O12" s="101">
        <f t="shared" si="0"/>
        <v>-227520</v>
      </c>
      <c r="P12" s="102"/>
      <c r="Q12" s="102"/>
      <c r="R12" s="102" t="s">
        <v>106</v>
      </c>
      <c r="S12" s="102">
        <v>338102</v>
      </c>
      <c r="T12" s="102">
        <v>167411</v>
      </c>
      <c r="U12">
        <v>170691</v>
      </c>
      <c r="V12">
        <v>-167411</v>
      </c>
      <c r="X12">
        <v>7493</v>
      </c>
      <c r="Y12" s="102">
        <v>5453</v>
      </c>
      <c r="Z12" s="102">
        <v>2040</v>
      </c>
      <c r="AA12" s="102">
        <v>-5453</v>
      </c>
      <c r="AB12" s="102"/>
      <c r="AC12" s="102"/>
      <c r="AD12" s="102"/>
      <c r="AE12" s="102"/>
      <c r="AF12" s="102"/>
      <c r="AG12" s="102"/>
      <c r="AH12" s="102"/>
      <c r="AI12" s="102"/>
      <c r="AJ12" s="102"/>
      <c r="AK12" s="102"/>
      <c r="AL12" s="102"/>
      <c r="AM12" s="102"/>
      <c r="AN12" s="102"/>
      <c r="AO12" s="102"/>
      <c r="AP12" s="102"/>
      <c r="AQ12" s="102"/>
      <c r="AR12" s="102"/>
      <c r="AS12" s="102"/>
      <c r="AT12" s="102"/>
      <c r="AU12" s="102"/>
      <c r="AV12" s="102"/>
      <c r="AW12" s="102"/>
    </row>
    <row r="13" spans="7:49" x14ac:dyDescent="0.25">
      <c r="G13" t="s">
        <v>207</v>
      </c>
      <c r="H13">
        <v>-204513</v>
      </c>
      <c r="I13">
        <v>200792</v>
      </c>
      <c r="L13" s="101" t="s">
        <v>105</v>
      </c>
      <c r="M13">
        <v>196592</v>
      </c>
      <c r="N13">
        <v>193581</v>
      </c>
      <c r="O13" s="101">
        <f t="shared" si="0"/>
        <v>-196592</v>
      </c>
      <c r="P13" s="102"/>
      <c r="Q13" s="102"/>
      <c r="R13" s="102" t="s">
        <v>107</v>
      </c>
      <c r="S13" s="102">
        <v>349738</v>
      </c>
      <c r="T13" s="102">
        <v>169815</v>
      </c>
      <c r="U13">
        <v>179923</v>
      </c>
      <c r="V13">
        <v>-169815</v>
      </c>
      <c r="X13">
        <v>6192</v>
      </c>
      <c r="Y13" s="102">
        <v>4428</v>
      </c>
      <c r="Z13" s="102">
        <v>1764</v>
      </c>
      <c r="AA13" s="102">
        <v>-4428</v>
      </c>
      <c r="AB13" s="102"/>
      <c r="AC13" s="102"/>
      <c r="AD13" s="102"/>
      <c r="AE13" s="102"/>
      <c r="AF13" s="102"/>
      <c r="AG13" s="102"/>
      <c r="AH13" s="102"/>
      <c r="AI13" s="102"/>
      <c r="AJ13" s="102"/>
      <c r="AK13" s="102"/>
      <c r="AL13" s="102"/>
      <c r="AM13" s="102"/>
      <c r="AN13" s="102"/>
      <c r="AO13" s="102"/>
      <c r="AP13" s="102"/>
      <c r="AQ13" s="102"/>
      <c r="AR13" s="102"/>
      <c r="AS13" s="102"/>
      <c r="AT13" s="102"/>
      <c r="AU13" s="102"/>
      <c r="AV13" s="102"/>
      <c r="AW13" s="102"/>
    </row>
    <row r="14" spans="7:49" x14ac:dyDescent="0.25">
      <c r="G14" t="s">
        <v>208</v>
      </c>
      <c r="H14">
        <v>-167411</v>
      </c>
      <c r="I14">
        <v>170691</v>
      </c>
      <c r="L14" s="101" t="s">
        <v>106</v>
      </c>
      <c r="M14">
        <v>167810</v>
      </c>
      <c r="N14">
        <v>172017</v>
      </c>
      <c r="O14" s="101">
        <f t="shared" si="0"/>
        <v>-167810</v>
      </c>
      <c r="R14" t="s">
        <v>108</v>
      </c>
      <c r="S14">
        <v>349000</v>
      </c>
      <c r="T14">
        <v>164497</v>
      </c>
      <c r="U14">
        <v>184503</v>
      </c>
      <c r="V14">
        <v>-164497</v>
      </c>
      <c r="X14">
        <v>4596</v>
      </c>
      <c r="Y14">
        <v>3218</v>
      </c>
      <c r="Z14">
        <v>1378</v>
      </c>
      <c r="AA14">
        <v>-3218</v>
      </c>
    </row>
    <row r="15" spans="7:49" x14ac:dyDescent="0.25">
      <c r="G15" t="s">
        <v>209</v>
      </c>
      <c r="H15">
        <v>-169815</v>
      </c>
      <c r="I15">
        <v>179923</v>
      </c>
      <c r="L15" s="101" t="s">
        <v>107</v>
      </c>
      <c r="M15">
        <v>171082</v>
      </c>
      <c r="N15">
        <v>181018</v>
      </c>
      <c r="O15" s="101">
        <f t="shared" si="0"/>
        <v>-171082</v>
      </c>
      <c r="R15" t="s">
        <v>109</v>
      </c>
      <c r="S15">
        <v>330901</v>
      </c>
      <c r="T15">
        <v>148318</v>
      </c>
      <c r="U15">
        <v>182583</v>
      </c>
      <c r="V15">
        <v>-148318</v>
      </c>
      <c r="X15">
        <v>4009</v>
      </c>
      <c r="Y15">
        <v>2547</v>
      </c>
      <c r="Z15">
        <v>1462</v>
      </c>
      <c r="AA15">
        <v>-2547</v>
      </c>
    </row>
    <row r="16" spans="7:49" x14ac:dyDescent="0.25">
      <c r="G16" t="s">
        <v>210</v>
      </c>
      <c r="H16">
        <v>-164497</v>
      </c>
      <c r="I16">
        <v>184503</v>
      </c>
      <c r="L16" s="101" t="s">
        <v>108</v>
      </c>
      <c r="M16">
        <v>166986</v>
      </c>
      <c r="N16">
        <v>188462</v>
      </c>
      <c r="O16" s="101">
        <f t="shared" si="0"/>
        <v>-166986</v>
      </c>
      <c r="R16" t="s">
        <v>110</v>
      </c>
      <c r="S16">
        <v>244442</v>
      </c>
      <c r="T16">
        <v>101951</v>
      </c>
      <c r="U16">
        <v>142491</v>
      </c>
      <c r="V16">
        <v>-101951</v>
      </c>
      <c r="X16">
        <v>3136</v>
      </c>
      <c r="Y16">
        <v>1851</v>
      </c>
      <c r="Z16">
        <v>1285</v>
      </c>
      <c r="AA16">
        <v>-1851</v>
      </c>
    </row>
    <row r="17" spans="2:27" x14ac:dyDescent="0.25">
      <c r="G17" t="s">
        <v>211</v>
      </c>
      <c r="H17">
        <v>-148318</v>
      </c>
      <c r="I17">
        <v>182583</v>
      </c>
      <c r="L17" s="101" t="s">
        <v>109</v>
      </c>
      <c r="M17">
        <v>145652</v>
      </c>
      <c r="N17">
        <v>179865</v>
      </c>
      <c r="O17" s="101">
        <f t="shared" si="0"/>
        <v>-145652</v>
      </c>
      <c r="R17" t="s">
        <v>111</v>
      </c>
      <c r="S17">
        <v>158509</v>
      </c>
      <c r="T17">
        <v>58790</v>
      </c>
      <c r="U17">
        <v>99719</v>
      </c>
      <c r="V17">
        <v>-58790</v>
      </c>
      <c r="X17">
        <v>1752</v>
      </c>
      <c r="Y17">
        <v>970</v>
      </c>
      <c r="Z17">
        <v>782</v>
      </c>
      <c r="AA17">
        <v>-970</v>
      </c>
    </row>
    <row r="18" spans="2:27" x14ac:dyDescent="0.25">
      <c r="G18" t="s">
        <v>212</v>
      </c>
      <c r="H18">
        <v>-101951</v>
      </c>
      <c r="I18">
        <v>142491</v>
      </c>
      <c r="L18" s="101" t="s">
        <v>110</v>
      </c>
      <c r="M18">
        <v>94658</v>
      </c>
      <c r="N18">
        <v>133763</v>
      </c>
      <c r="O18" s="101">
        <f t="shared" si="0"/>
        <v>-94658</v>
      </c>
      <c r="R18" t="s">
        <v>112</v>
      </c>
      <c r="S18">
        <v>102818</v>
      </c>
      <c r="T18">
        <v>33553</v>
      </c>
      <c r="U18">
        <v>69265</v>
      </c>
      <c r="V18">
        <v>-33553</v>
      </c>
      <c r="X18">
        <v>1205</v>
      </c>
      <c r="Y18">
        <v>563</v>
      </c>
      <c r="Z18">
        <v>642</v>
      </c>
      <c r="AA18">
        <v>-563</v>
      </c>
    </row>
    <row r="19" spans="2:27" x14ac:dyDescent="0.25">
      <c r="G19" t="s">
        <v>213</v>
      </c>
      <c r="H19">
        <v>-58790</v>
      </c>
      <c r="I19">
        <v>99719</v>
      </c>
      <c r="L19" s="101" t="s">
        <v>111</v>
      </c>
      <c r="M19">
        <v>58520</v>
      </c>
      <c r="N19">
        <v>99672</v>
      </c>
      <c r="O19" s="101">
        <f t="shared" si="0"/>
        <v>-58520</v>
      </c>
      <c r="R19" t="s">
        <v>113</v>
      </c>
      <c r="S19">
        <v>55856</v>
      </c>
      <c r="T19">
        <v>16184</v>
      </c>
      <c r="U19">
        <v>39672</v>
      </c>
      <c r="V19">
        <v>-16184</v>
      </c>
      <c r="X19">
        <v>782</v>
      </c>
      <c r="Y19">
        <v>314</v>
      </c>
      <c r="Z19">
        <v>468</v>
      </c>
      <c r="AA19">
        <v>-314</v>
      </c>
    </row>
    <row r="20" spans="2:27" x14ac:dyDescent="0.25">
      <c r="G20" t="s">
        <v>214</v>
      </c>
      <c r="H20">
        <v>-33553</v>
      </c>
      <c r="I20">
        <v>69265</v>
      </c>
      <c r="L20" s="101" t="s">
        <v>112</v>
      </c>
      <c r="M20">
        <v>32379</v>
      </c>
      <c r="N20">
        <v>67578</v>
      </c>
      <c r="O20" s="101">
        <f t="shared" si="0"/>
        <v>-32379</v>
      </c>
      <c r="R20" t="s">
        <v>114</v>
      </c>
      <c r="S20">
        <v>20729</v>
      </c>
      <c r="T20">
        <v>5278</v>
      </c>
      <c r="U20">
        <v>15451</v>
      </c>
      <c r="V20">
        <v>-5278</v>
      </c>
      <c r="X20">
        <v>334</v>
      </c>
      <c r="Y20">
        <v>110</v>
      </c>
      <c r="Z20">
        <v>224</v>
      </c>
      <c r="AA20">
        <v>-110</v>
      </c>
    </row>
    <row r="21" spans="2:27" x14ac:dyDescent="0.25">
      <c r="G21" t="s">
        <v>215</v>
      </c>
      <c r="H21">
        <v>-16184</v>
      </c>
      <c r="I21">
        <v>39672</v>
      </c>
      <c r="L21" s="101" t="s">
        <v>113</v>
      </c>
      <c r="M21">
        <v>16346</v>
      </c>
      <c r="N21">
        <v>39520</v>
      </c>
      <c r="O21" s="101">
        <f t="shared" si="0"/>
        <v>-16346</v>
      </c>
      <c r="R21" t="s">
        <v>115</v>
      </c>
      <c r="S21">
        <v>5382</v>
      </c>
      <c r="T21">
        <v>1412</v>
      </c>
      <c r="U21">
        <v>3970</v>
      </c>
      <c r="V21">
        <v>-1412</v>
      </c>
      <c r="X21">
        <v>150</v>
      </c>
      <c r="Y21">
        <v>47</v>
      </c>
      <c r="Z21">
        <v>103</v>
      </c>
      <c r="AA21">
        <v>-47</v>
      </c>
    </row>
    <row r="22" spans="2:27" x14ac:dyDescent="0.25">
      <c r="G22" t="s">
        <v>216</v>
      </c>
      <c r="H22">
        <v>-5278</v>
      </c>
      <c r="I22">
        <v>15451</v>
      </c>
      <c r="L22" s="101" t="s">
        <v>114</v>
      </c>
      <c r="M22">
        <v>5048</v>
      </c>
      <c r="N22">
        <v>14998</v>
      </c>
      <c r="O22" s="101">
        <f t="shared" si="0"/>
        <v>-5048</v>
      </c>
      <c r="R22" t="s">
        <v>96</v>
      </c>
      <c r="S22">
        <v>1774</v>
      </c>
      <c r="T22">
        <v>652</v>
      </c>
      <c r="U22">
        <v>1122</v>
      </c>
      <c r="V22">
        <v>-652</v>
      </c>
      <c r="X22">
        <v>34</v>
      </c>
      <c r="Y22">
        <v>11</v>
      </c>
      <c r="Z22">
        <v>23</v>
      </c>
      <c r="AA22">
        <v>-11</v>
      </c>
    </row>
    <row r="23" spans="2:27" x14ac:dyDescent="0.25">
      <c r="G23" t="s">
        <v>217</v>
      </c>
      <c r="H23">
        <v>-1412</v>
      </c>
      <c r="I23">
        <v>3970</v>
      </c>
      <c r="L23" s="101" t="s">
        <v>115</v>
      </c>
      <c r="M23">
        <v>1463</v>
      </c>
      <c r="N23">
        <v>3900</v>
      </c>
      <c r="O23" s="101">
        <f t="shared" si="0"/>
        <v>-1463</v>
      </c>
      <c r="R23" t="s">
        <v>32</v>
      </c>
      <c r="S23">
        <v>5377706</v>
      </c>
      <c r="T23">
        <v>2615483</v>
      </c>
      <c r="U23">
        <v>2762223</v>
      </c>
      <c r="V23">
        <v>-2615483</v>
      </c>
      <c r="X23">
        <v>80582</v>
      </c>
      <c r="Y23">
        <v>50056</v>
      </c>
      <c r="Z23">
        <v>30526</v>
      </c>
      <c r="AA23">
        <v>-50056</v>
      </c>
    </row>
    <row r="24" spans="2:27" x14ac:dyDescent="0.25">
      <c r="G24" t="s">
        <v>96</v>
      </c>
      <c r="H24">
        <v>-652</v>
      </c>
      <c r="I24">
        <v>1122</v>
      </c>
      <c r="L24" s="101" t="s">
        <v>96</v>
      </c>
      <c r="M24">
        <v>414</v>
      </c>
      <c r="N24">
        <v>675</v>
      </c>
      <c r="O24" s="101">
        <f t="shared" si="0"/>
        <v>-414</v>
      </c>
      <c r="S24">
        <v>5377706</v>
      </c>
      <c r="T24">
        <v>2615483</v>
      </c>
      <c r="U24">
        <v>2762223</v>
      </c>
      <c r="X24">
        <v>80582</v>
      </c>
      <c r="Y24">
        <v>50056</v>
      </c>
      <c r="Z24">
        <v>30526</v>
      </c>
    </row>
    <row r="25" spans="2:27" x14ac:dyDescent="0.25">
      <c r="G25" t="s">
        <v>32</v>
      </c>
      <c r="H25">
        <v>-2615483</v>
      </c>
      <c r="I25">
        <v>2762223</v>
      </c>
      <c r="L25" s="101" t="s">
        <v>32</v>
      </c>
      <c r="M25" s="101">
        <f>SUM(M4:M24)</f>
        <v>2616210</v>
      </c>
      <c r="N25" s="101">
        <f>SUM(N4:N24)</f>
        <v>2762727</v>
      </c>
      <c r="O25" s="101">
        <f t="shared" si="0"/>
        <v>-2616210</v>
      </c>
      <c r="S25">
        <v>0</v>
      </c>
      <c r="T25">
        <v>0</v>
      </c>
      <c r="U25">
        <v>0</v>
      </c>
      <c r="X25">
        <v>0</v>
      </c>
      <c r="Y25">
        <v>0</v>
      </c>
      <c r="Z25">
        <v>0</v>
      </c>
    </row>
    <row r="28" spans="2:27" x14ac:dyDescent="0.25">
      <c r="B28" t="s">
        <v>197</v>
      </c>
    </row>
    <row r="45" spans="7:15" x14ac:dyDescent="0.25">
      <c r="H45" t="s">
        <v>90</v>
      </c>
      <c r="L45" s="112"/>
      <c r="M45" s="112">
        <v>2019</v>
      </c>
      <c r="N45" s="112"/>
      <c r="O45" s="112"/>
    </row>
    <row r="46" spans="7:15" x14ac:dyDescent="0.25">
      <c r="G46" t="s">
        <v>41</v>
      </c>
      <c r="H46" t="s">
        <v>91</v>
      </c>
      <c r="I46" t="s">
        <v>92</v>
      </c>
      <c r="L46" s="112"/>
      <c r="M46" s="112" t="s">
        <v>9</v>
      </c>
      <c r="N46" s="112" t="s">
        <v>10</v>
      </c>
      <c r="O46" s="112"/>
    </row>
    <row r="47" spans="7:15" x14ac:dyDescent="0.25">
      <c r="G47" t="s">
        <v>198</v>
      </c>
      <c r="H47">
        <v>-469</v>
      </c>
      <c r="I47">
        <v>484</v>
      </c>
      <c r="L47" s="112" t="s">
        <v>99</v>
      </c>
      <c r="M47">
        <v>434</v>
      </c>
      <c r="N47">
        <v>457</v>
      </c>
      <c r="O47" s="112">
        <f>M47*(-1)</f>
        <v>-434</v>
      </c>
    </row>
    <row r="48" spans="7:15" x14ac:dyDescent="0.25">
      <c r="G48" t="s">
        <v>199</v>
      </c>
      <c r="H48">
        <v>-484</v>
      </c>
      <c r="I48">
        <v>527</v>
      </c>
      <c r="L48" s="112" t="s">
        <v>116</v>
      </c>
      <c r="M48">
        <v>522</v>
      </c>
      <c r="N48">
        <v>550</v>
      </c>
      <c r="O48" s="112">
        <f t="shared" ref="O48:O68" si="1">M48*(-1)</f>
        <v>-522</v>
      </c>
    </row>
    <row r="49" spans="7:15" x14ac:dyDescent="0.25">
      <c r="G49" t="s">
        <v>200</v>
      </c>
      <c r="H49">
        <v>-1068</v>
      </c>
      <c r="I49">
        <v>1007</v>
      </c>
      <c r="L49" s="112" t="s">
        <v>100</v>
      </c>
      <c r="M49">
        <v>1085</v>
      </c>
      <c r="N49">
        <v>1034</v>
      </c>
      <c r="O49" s="112">
        <f t="shared" si="1"/>
        <v>-1085</v>
      </c>
    </row>
    <row r="50" spans="7:15" x14ac:dyDescent="0.25">
      <c r="G50" t="s">
        <v>201</v>
      </c>
      <c r="H50">
        <v>-925</v>
      </c>
      <c r="I50">
        <v>904</v>
      </c>
      <c r="L50" s="112" t="s">
        <v>97</v>
      </c>
      <c r="M50">
        <v>905</v>
      </c>
      <c r="N50">
        <v>849</v>
      </c>
      <c r="O50" s="112">
        <f t="shared" si="1"/>
        <v>-905</v>
      </c>
    </row>
    <row r="51" spans="7:15" x14ac:dyDescent="0.25">
      <c r="G51" t="s">
        <v>202</v>
      </c>
      <c r="H51">
        <v>-1197</v>
      </c>
      <c r="I51">
        <v>1242</v>
      </c>
      <c r="L51" s="112" t="s">
        <v>98</v>
      </c>
      <c r="M51">
        <v>1262</v>
      </c>
      <c r="N51">
        <v>1204</v>
      </c>
      <c r="O51" s="112">
        <f t="shared" si="1"/>
        <v>-1262</v>
      </c>
    </row>
    <row r="52" spans="7:15" x14ac:dyDescent="0.25">
      <c r="G52" t="s">
        <v>203</v>
      </c>
      <c r="H52">
        <v>-2654</v>
      </c>
      <c r="I52">
        <v>2276</v>
      </c>
      <c r="L52" s="112" t="s">
        <v>101</v>
      </c>
      <c r="M52">
        <v>2863</v>
      </c>
      <c r="N52">
        <v>2408</v>
      </c>
      <c r="O52" s="112">
        <f t="shared" si="1"/>
        <v>-2863</v>
      </c>
    </row>
    <row r="53" spans="7:15" x14ac:dyDescent="0.25">
      <c r="G53" t="s">
        <v>204</v>
      </c>
      <c r="H53">
        <v>-4747</v>
      </c>
      <c r="I53">
        <v>3808</v>
      </c>
      <c r="L53" s="112" t="s">
        <v>102</v>
      </c>
      <c r="M53">
        <v>5091</v>
      </c>
      <c r="N53">
        <v>3886</v>
      </c>
      <c r="O53" s="112">
        <f t="shared" si="1"/>
        <v>-5091</v>
      </c>
    </row>
    <row r="54" spans="7:15" x14ac:dyDescent="0.25">
      <c r="G54" t="s">
        <v>205</v>
      </c>
      <c r="H54">
        <v>-6202</v>
      </c>
      <c r="I54">
        <v>4091</v>
      </c>
      <c r="L54" s="112" t="s">
        <v>103</v>
      </c>
      <c r="M54">
        <v>6218</v>
      </c>
      <c r="N54">
        <v>3886</v>
      </c>
      <c r="O54" s="112">
        <f t="shared" si="1"/>
        <v>-6218</v>
      </c>
    </row>
    <row r="55" spans="7:15" x14ac:dyDescent="0.25">
      <c r="G55" t="s">
        <v>206</v>
      </c>
      <c r="H55">
        <v>-6709</v>
      </c>
      <c r="I55">
        <v>3336</v>
      </c>
      <c r="L55" s="112" t="s">
        <v>104</v>
      </c>
      <c r="M55">
        <v>6575</v>
      </c>
      <c r="N55">
        <v>3168</v>
      </c>
      <c r="O55" s="112">
        <f t="shared" si="1"/>
        <v>-6575</v>
      </c>
    </row>
    <row r="56" spans="7:15" x14ac:dyDescent="0.25">
      <c r="G56" t="s">
        <v>207</v>
      </c>
      <c r="H56">
        <v>-6089</v>
      </c>
      <c r="I56">
        <v>2680</v>
      </c>
      <c r="L56" s="112" t="s">
        <v>105</v>
      </c>
      <c r="M56">
        <v>5865</v>
      </c>
      <c r="N56">
        <v>2511</v>
      </c>
      <c r="O56" s="112">
        <f t="shared" si="1"/>
        <v>-5865</v>
      </c>
    </row>
    <row r="57" spans="7:15" x14ac:dyDescent="0.25">
      <c r="G57" t="s">
        <v>208</v>
      </c>
      <c r="H57">
        <v>-5453</v>
      </c>
      <c r="I57">
        <v>2040</v>
      </c>
      <c r="L57" s="112" t="s">
        <v>106</v>
      </c>
      <c r="M57">
        <v>5210</v>
      </c>
      <c r="N57">
        <v>1943</v>
      </c>
      <c r="O57" s="112">
        <f t="shared" si="1"/>
        <v>-5210</v>
      </c>
    </row>
    <row r="58" spans="7:15" x14ac:dyDescent="0.25">
      <c r="G58" t="s">
        <v>209</v>
      </c>
      <c r="H58">
        <v>-4428</v>
      </c>
      <c r="I58">
        <v>1764</v>
      </c>
      <c r="L58" s="112" t="s">
        <v>107</v>
      </c>
      <c r="M58">
        <v>4108</v>
      </c>
      <c r="N58">
        <v>1712</v>
      </c>
      <c r="O58" s="112">
        <f t="shared" si="1"/>
        <v>-4108</v>
      </c>
    </row>
    <row r="59" spans="7:15" x14ac:dyDescent="0.25">
      <c r="G59" t="s">
        <v>210</v>
      </c>
      <c r="H59">
        <v>-3218</v>
      </c>
      <c r="I59">
        <v>1378</v>
      </c>
      <c r="L59" s="112" t="s">
        <v>108</v>
      </c>
      <c r="M59">
        <v>3088</v>
      </c>
      <c r="N59">
        <v>1377</v>
      </c>
      <c r="O59" s="112">
        <f t="shared" si="1"/>
        <v>-3088</v>
      </c>
    </row>
    <row r="60" spans="7:15" x14ac:dyDescent="0.25">
      <c r="G60" t="s">
        <v>211</v>
      </c>
      <c r="H60">
        <v>-2547</v>
      </c>
      <c r="I60">
        <v>1462</v>
      </c>
      <c r="L60" s="112" t="s">
        <v>109</v>
      </c>
      <c r="M60">
        <v>2414</v>
      </c>
      <c r="N60">
        <v>1474</v>
      </c>
      <c r="O60" s="112">
        <f t="shared" si="1"/>
        <v>-2414</v>
      </c>
    </row>
    <row r="61" spans="7:15" x14ac:dyDescent="0.25">
      <c r="G61" t="s">
        <v>212</v>
      </c>
      <c r="H61">
        <v>-1851</v>
      </c>
      <c r="I61">
        <v>1285</v>
      </c>
      <c r="L61" s="112" t="s">
        <v>110</v>
      </c>
      <c r="M61">
        <v>1623</v>
      </c>
      <c r="N61">
        <v>1197</v>
      </c>
      <c r="O61" s="112">
        <f t="shared" si="1"/>
        <v>-1623</v>
      </c>
    </row>
    <row r="62" spans="7:15" x14ac:dyDescent="0.25">
      <c r="G62" t="s">
        <v>213</v>
      </c>
      <c r="H62">
        <v>-970</v>
      </c>
      <c r="I62">
        <v>782</v>
      </c>
      <c r="L62" s="112" t="s">
        <v>111</v>
      </c>
      <c r="M62">
        <v>923</v>
      </c>
      <c r="N62">
        <v>734</v>
      </c>
      <c r="O62" s="112">
        <f t="shared" si="1"/>
        <v>-923</v>
      </c>
    </row>
    <row r="63" spans="7:15" x14ac:dyDescent="0.25">
      <c r="G63" t="s">
        <v>214</v>
      </c>
      <c r="H63">
        <v>-563</v>
      </c>
      <c r="I63">
        <v>642</v>
      </c>
      <c r="L63" s="112" t="s">
        <v>112</v>
      </c>
      <c r="M63">
        <v>493</v>
      </c>
      <c r="N63">
        <v>654</v>
      </c>
      <c r="O63" s="112">
        <f t="shared" si="1"/>
        <v>-493</v>
      </c>
    </row>
    <row r="64" spans="7:15" x14ac:dyDescent="0.25">
      <c r="G64" t="s">
        <v>215</v>
      </c>
      <c r="H64">
        <v>-314</v>
      </c>
      <c r="I64">
        <v>468</v>
      </c>
      <c r="L64" s="112" t="s">
        <v>113</v>
      </c>
      <c r="M64">
        <v>316</v>
      </c>
      <c r="N64">
        <v>432</v>
      </c>
      <c r="O64" s="112">
        <f t="shared" si="1"/>
        <v>-316</v>
      </c>
    </row>
    <row r="65" spans="3:15" x14ac:dyDescent="0.25">
      <c r="G65" t="s">
        <v>216</v>
      </c>
      <c r="H65">
        <v>-110</v>
      </c>
      <c r="I65">
        <v>224</v>
      </c>
      <c r="L65" s="112" t="s">
        <v>114</v>
      </c>
      <c r="M65">
        <v>87</v>
      </c>
      <c r="N65">
        <v>218</v>
      </c>
      <c r="O65" s="112">
        <f t="shared" si="1"/>
        <v>-87</v>
      </c>
    </row>
    <row r="66" spans="3:15" x14ac:dyDescent="0.25">
      <c r="G66" t="s">
        <v>217</v>
      </c>
      <c r="H66">
        <v>-47</v>
      </c>
      <c r="I66">
        <v>103</v>
      </c>
      <c r="L66" s="112" t="s">
        <v>115</v>
      </c>
      <c r="M66">
        <v>52</v>
      </c>
      <c r="N66">
        <v>93</v>
      </c>
      <c r="O66" s="112">
        <f t="shared" si="1"/>
        <v>-52</v>
      </c>
    </row>
    <row r="67" spans="3:15" x14ac:dyDescent="0.25">
      <c r="G67" t="s">
        <v>96</v>
      </c>
      <c r="H67">
        <v>-11</v>
      </c>
      <c r="I67">
        <v>23</v>
      </c>
      <c r="L67" s="112" t="s">
        <v>96</v>
      </c>
      <c r="M67">
        <v>6</v>
      </c>
      <c r="N67">
        <v>9</v>
      </c>
      <c r="O67" s="112">
        <f t="shared" si="1"/>
        <v>-6</v>
      </c>
    </row>
    <row r="68" spans="3:15" x14ac:dyDescent="0.25">
      <c r="H68">
        <v>-50056</v>
      </c>
      <c r="I68">
        <v>30526</v>
      </c>
      <c r="L68" s="112" t="s">
        <v>32</v>
      </c>
      <c r="M68" s="112">
        <f>SUM(M47:M67)</f>
        <v>49140</v>
      </c>
      <c r="N68" s="112">
        <f>SUM(N47:N67)</f>
        <v>29796</v>
      </c>
      <c r="O68" s="112">
        <f t="shared" si="1"/>
        <v>-49140</v>
      </c>
    </row>
    <row r="72" spans="3:15" x14ac:dyDescent="0.25">
      <c r="C72" t="s">
        <v>93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D259"/>
  <sheetViews>
    <sheetView topLeftCell="A2" workbookViewId="0">
      <selection activeCell="B7" sqref="B7"/>
    </sheetView>
  </sheetViews>
  <sheetFormatPr defaultColWidth="11.42578125" defaultRowHeight="11.25" x14ac:dyDescent="0.2"/>
  <cols>
    <col min="1" max="1" width="32.7109375" style="29" customWidth="1"/>
    <col min="2" max="4" width="8.140625" style="33" bestFit="1" customWidth="1"/>
    <col min="5" max="7" width="7.28515625" style="33" bestFit="1" customWidth="1"/>
    <col min="8" max="10" width="7.140625" style="79" bestFit="1" customWidth="1"/>
    <col min="11" max="13" width="6.28515625" style="79" bestFit="1" customWidth="1"/>
    <col min="14" max="14" width="11.7109375" style="71" customWidth="1"/>
    <col min="15" max="178" width="11.42578125" style="71"/>
    <col min="179" max="179" width="21.42578125" style="71" customWidth="1"/>
    <col min="180" max="180" width="74.28515625" style="71" customWidth="1"/>
    <col min="181" max="181" width="15.28515625" style="71" customWidth="1"/>
    <col min="182" max="187" width="0" style="71" hidden="1" customWidth="1"/>
    <col min="188" max="188" width="12" style="71" customWidth="1"/>
    <col min="189" max="259" width="11.7109375" style="71" customWidth="1"/>
    <col min="260" max="434" width="11.42578125" style="71"/>
    <col min="435" max="435" width="21.42578125" style="71" customWidth="1"/>
    <col min="436" max="436" width="74.28515625" style="71" customWidth="1"/>
    <col min="437" max="437" width="15.28515625" style="71" customWidth="1"/>
    <col min="438" max="443" width="0" style="71" hidden="1" customWidth="1"/>
    <col min="444" max="444" width="12" style="71" customWidth="1"/>
    <col min="445" max="515" width="11.7109375" style="71" customWidth="1"/>
    <col min="516" max="690" width="11.42578125" style="71"/>
    <col min="691" max="691" width="21.42578125" style="71" customWidth="1"/>
    <col min="692" max="692" width="74.28515625" style="71" customWidth="1"/>
    <col min="693" max="693" width="15.28515625" style="71" customWidth="1"/>
    <col min="694" max="699" width="0" style="71" hidden="1" customWidth="1"/>
    <col min="700" max="700" width="12" style="71" customWidth="1"/>
    <col min="701" max="771" width="11.7109375" style="71" customWidth="1"/>
    <col min="772" max="946" width="11.42578125" style="71"/>
    <col min="947" max="947" width="21.42578125" style="71" customWidth="1"/>
    <col min="948" max="948" width="74.28515625" style="71" customWidth="1"/>
    <col min="949" max="949" width="15.28515625" style="71" customWidth="1"/>
    <col min="950" max="955" width="0" style="71" hidden="1" customWidth="1"/>
    <col min="956" max="956" width="12" style="71" customWidth="1"/>
    <col min="957" max="1027" width="11.7109375" style="71" customWidth="1"/>
    <col min="1028" max="1202" width="11.42578125" style="71"/>
    <col min="1203" max="1203" width="21.42578125" style="71" customWidth="1"/>
    <col min="1204" max="1204" width="74.28515625" style="71" customWidth="1"/>
    <col min="1205" max="1205" width="15.28515625" style="71" customWidth="1"/>
    <col min="1206" max="1211" width="0" style="71" hidden="1" customWidth="1"/>
    <col min="1212" max="1212" width="12" style="71" customWidth="1"/>
    <col min="1213" max="1283" width="11.7109375" style="71" customWidth="1"/>
    <col min="1284" max="1458" width="11.42578125" style="71"/>
    <col min="1459" max="1459" width="21.42578125" style="71" customWidth="1"/>
    <col min="1460" max="1460" width="74.28515625" style="71" customWidth="1"/>
    <col min="1461" max="1461" width="15.28515625" style="71" customWidth="1"/>
    <col min="1462" max="1467" width="0" style="71" hidden="1" customWidth="1"/>
    <col min="1468" max="1468" width="12" style="71" customWidth="1"/>
    <col min="1469" max="1539" width="11.7109375" style="71" customWidth="1"/>
    <col min="1540" max="1714" width="11.42578125" style="71"/>
    <col min="1715" max="1715" width="21.42578125" style="71" customWidth="1"/>
    <col min="1716" max="1716" width="74.28515625" style="71" customWidth="1"/>
    <col min="1717" max="1717" width="15.28515625" style="71" customWidth="1"/>
    <col min="1718" max="1723" width="0" style="71" hidden="1" customWidth="1"/>
    <col min="1724" max="1724" width="12" style="71" customWidth="1"/>
    <col min="1725" max="1795" width="11.7109375" style="71" customWidth="1"/>
    <col min="1796" max="1970" width="11.42578125" style="71"/>
    <col min="1971" max="1971" width="21.42578125" style="71" customWidth="1"/>
    <col min="1972" max="1972" width="74.28515625" style="71" customWidth="1"/>
    <col min="1973" max="1973" width="15.28515625" style="71" customWidth="1"/>
    <col min="1974" max="1979" width="0" style="71" hidden="1" customWidth="1"/>
    <col min="1980" max="1980" width="12" style="71" customWidth="1"/>
    <col min="1981" max="2051" width="11.7109375" style="71" customWidth="1"/>
    <col min="2052" max="2226" width="11.42578125" style="71"/>
    <col min="2227" max="2227" width="21.42578125" style="71" customWidth="1"/>
    <col min="2228" max="2228" width="74.28515625" style="71" customWidth="1"/>
    <col min="2229" max="2229" width="15.28515625" style="71" customWidth="1"/>
    <col min="2230" max="2235" width="0" style="71" hidden="1" customWidth="1"/>
    <col min="2236" max="2236" width="12" style="71" customWidth="1"/>
    <col min="2237" max="2307" width="11.7109375" style="71" customWidth="1"/>
    <col min="2308" max="2482" width="11.42578125" style="71"/>
    <col min="2483" max="2483" width="21.42578125" style="71" customWidth="1"/>
    <col min="2484" max="2484" width="74.28515625" style="71" customWidth="1"/>
    <col min="2485" max="2485" width="15.28515625" style="71" customWidth="1"/>
    <col min="2486" max="2491" width="0" style="71" hidden="1" customWidth="1"/>
    <col min="2492" max="2492" width="12" style="71" customWidth="1"/>
    <col min="2493" max="2563" width="11.7109375" style="71" customWidth="1"/>
    <col min="2564" max="2738" width="11.42578125" style="71"/>
    <col min="2739" max="2739" width="21.42578125" style="71" customWidth="1"/>
    <col min="2740" max="2740" width="74.28515625" style="71" customWidth="1"/>
    <col min="2741" max="2741" width="15.28515625" style="71" customWidth="1"/>
    <col min="2742" max="2747" width="0" style="71" hidden="1" customWidth="1"/>
    <col min="2748" max="2748" width="12" style="71" customWidth="1"/>
    <col min="2749" max="2819" width="11.7109375" style="71" customWidth="1"/>
    <col min="2820" max="2994" width="11.42578125" style="71"/>
    <col min="2995" max="2995" width="21.42578125" style="71" customWidth="1"/>
    <col min="2996" max="2996" width="74.28515625" style="71" customWidth="1"/>
    <col min="2997" max="2997" width="15.28515625" style="71" customWidth="1"/>
    <col min="2998" max="3003" width="0" style="71" hidden="1" customWidth="1"/>
    <col min="3004" max="3004" width="12" style="71" customWidth="1"/>
    <col min="3005" max="3075" width="11.7109375" style="71" customWidth="1"/>
    <col min="3076" max="3250" width="11.42578125" style="71"/>
    <col min="3251" max="3251" width="21.42578125" style="71" customWidth="1"/>
    <col min="3252" max="3252" width="74.28515625" style="71" customWidth="1"/>
    <col min="3253" max="3253" width="15.28515625" style="71" customWidth="1"/>
    <col min="3254" max="3259" width="0" style="71" hidden="1" customWidth="1"/>
    <col min="3260" max="3260" width="12" style="71" customWidth="1"/>
    <col min="3261" max="3331" width="11.7109375" style="71" customWidth="1"/>
    <col min="3332" max="3506" width="11.42578125" style="71"/>
    <col min="3507" max="3507" width="21.42578125" style="71" customWidth="1"/>
    <col min="3508" max="3508" width="74.28515625" style="71" customWidth="1"/>
    <col min="3509" max="3509" width="15.28515625" style="71" customWidth="1"/>
    <col min="3510" max="3515" width="0" style="71" hidden="1" customWidth="1"/>
    <col min="3516" max="3516" width="12" style="71" customWidth="1"/>
    <col min="3517" max="3587" width="11.7109375" style="71" customWidth="1"/>
    <col min="3588" max="3762" width="11.42578125" style="71"/>
    <col min="3763" max="3763" width="21.42578125" style="71" customWidth="1"/>
    <col min="3764" max="3764" width="74.28515625" style="71" customWidth="1"/>
    <col min="3765" max="3765" width="15.28515625" style="71" customWidth="1"/>
    <col min="3766" max="3771" width="0" style="71" hidden="1" customWidth="1"/>
    <col min="3772" max="3772" width="12" style="71" customWidth="1"/>
    <col min="3773" max="3843" width="11.7109375" style="71" customWidth="1"/>
    <col min="3844" max="4018" width="11.42578125" style="71"/>
    <col min="4019" max="4019" width="21.42578125" style="71" customWidth="1"/>
    <col min="4020" max="4020" width="74.28515625" style="71" customWidth="1"/>
    <col min="4021" max="4021" width="15.28515625" style="71" customWidth="1"/>
    <col min="4022" max="4027" width="0" style="71" hidden="1" customWidth="1"/>
    <col min="4028" max="4028" width="12" style="71" customWidth="1"/>
    <col min="4029" max="4099" width="11.7109375" style="71" customWidth="1"/>
    <col min="4100" max="4274" width="11.42578125" style="71"/>
    <col min="4275" max="4275" width="21.42578125" style="71" customWidth="1"/>
    <col min="4276" max="4276" width="74.28515625" style="71" customWidth="1"/>
    <col min="4277" max="4277" width="15.28515625" style="71" customWidth="1"/>
    <col min="4278" max="4283" width="0" style="71" hidden="1" customWidth="1"/>
    <col min="4284" max="4284" width="12" style="71" customWidth="1"/>
    <col min="4285" max="4355" width="11.7109375" style="71" customWidth="1"/>
    <col min="4356" max="4530" width="11.42578125" style="71"/>
    <col min="4531" max="4531" width="21.42578125" style="71" customWidth="1"/>
    <col min="4532" max="4532" width="74.28515625" style="71" customWidth="1"/>
    <col min="4533" max="4533" width="15.28515625" style="71" customWidth="1"/>
    <col min="4534" max="4539" width="0" style="71" hidden="1" customWidth="1"/>
    <col min="4540" max="4540" width="12" style="71" customWidth="1"/>
    <col min="4541" max="4611" width="11.7109375" style="71" customWidth="1"/>
    <col min="4612" max="4786" width="11.42578125" style="71"/>
    <col min="4787" max="4787" width="21.42578125" style="71" customWidth="1"/>
    <col min="4788" max="4788" width="74.28515625" style="71" customWidth="1"/>
    <col min="4789" max="4789" width="15.28515625" style="71" customWidth="1"/>
    <col min="4790" max="4795" width="0" style="71" hidden="1" customWidth="1"/>
    <col min="4796" max="4796" width="12" style="71" customWidth="1"/>
    <col min="4797" max="4867" width="11.7109375" style="71" customWidth="1"/>
    <col min="4868" max="5042" width="11.42578125" style="71"/>
    <col min="5043" max="5043" width="21.42578125" style="71" customWidth="1"/>
    <col min="5044" max="5044" width="74.28515625" style="71" customWidth="1"/>
    <col min="5045" max="5045" width="15.28515625" style="71" customWidth="1"/>
    <col min="5046" max="5051" width="0" style="71" hidden="1" customWidth="1"/>
    <col min="5052" max="5052" width="12" style="71" customWidth="1"/>
    <col min="5053" max="5123" width="11.7109375" style="71" customWidth="1"/>
    <col min="5124" max="5298" width="11.42578125" style="71"/>
    <col min="5299" max="5299" width="21.42578125" style="71" customWidth="1"/>
    <col min="5300" max="5300" width="74.28515625" style="71" customWidth="1"/>
    <col min="5301" max="5301" width="15.28515625" style="71" customWidth="1"/>
    <col min="5302" max="5307" width="0" style="71" hidden="1" customWidth="1"/>
    <col min="5308" max="5308" width="12" style="71" customWidth="1"/>
    <col min="5309" max="5379" width="11.7109375" style="71" customWidth="1"/>
    <col min="5380" max="5554" width="11.42578125" style="71"/>
    <col min="5555" max="5555" width="21.42578125" style="71" customWidth="1"/>
    <col min="5556" max="5556" width="74.28515625" style="71" customWidth="1"/>
    <col min="5557" max="5557" width="15.28515625" style="71" customWidth="1"/>
    <col min="5558" max="5563" width="0" style="71" hidden="1" customWidth="1"/>
    <col min="5564" max="5564" width="12" style="71" customWidth="1"/>
    <col min="5565" max="5635" width="11.7109375" style="71" customWidth="1"/>
    <col min="5636" max="5810" width="11.42578125" style="71"/>
    <col min="5811" max="5811" width="21.42578125" style="71" customWidth="1"/>
    <col min="5812" max="5812" width="74.28515625" style="71" customWidth="1"/>
    <col min="5813" max="5813" width="15.28515625" style="71" customWidth="1"/>
    <col min="5814" max="5819" width="0" style="71" hidden="1" customWidth="1"/>
    <col min="5820" max="5820" width="12" style="71" customWidth="1"/>
    <col min="5821" max="5891" width="11.7109375" style="71" customWidth="1"/>
    <col min="5892" max="6066" width="11.42578125" style="71"/>
    <col min="6067" max="6067" width="21.42578125" style="71" customWidth="1"/>
    <col min="6068" max="6068" width="74.28515625" style="71" customWidth="1"/>
    <col min="6069" max="6069" width="15.28515625" style="71" customWidth="1"/>
    <col min="6070" max="6075" width="0" style="71" hidden="1" customWidth="1"/>
    <col min="6076" max="6076" width="12" style="71" customWidth="1"/>
    <col min="6077" max="6147" width="11.7109375" style="71" customWidth="1"/>
    <col min="6148" max="6322" width="11.42578125" style="71"/>
    <col min="6323" max="6323" width="21.42578125" style="71" customWidth="1"/>
    <col min="6324" max="6324" width="74.28515625" style="71" customWidth="1"/>
    <col min="6325" max="6325" width="15.28515625" style="71" customWidth="1"/>
    <col min="6326" max="6331" width="0" style="71" hidden="1" customWidth="1"/>
    <col min="6332" max="6332" width="12" style="71" customWidth="1"/>
    <col min="6333" max="6403" width="11.7109375" style="71" customWidth="1"/>
    <col min="6404" max="6578" width="11.42578125" style="71"/>
    <col min="6579" max="6579" width="21.42578125" style="71" customWidth="1"/>
    <col min="6580" max="6580" width="74.28515625" style="71" customWidth="1"/>
    <col min="6581" max="6581" width="15.28515625" style="71" customWidth="1"/>
    <col min="6582" max="6587" width="0" style="71" hidden="1" customWidth="1"/>
    <col min="6588" max="6588" width="12" style="71" customWidth="1"/>
    <col min="6589" max="6659" width="11.7109375" style="71" customWidth="1"/>
    <col min="6660" max="6834" width="11.42578125" style="71"/>
    <col min="6835" max="6835" width="21.42578125" style="71" customWidth="1"/>
    <col min="6836" max="6836" width="74.28515625" style="71" customWidth="1"/>
    <col min="6837" max="6837" width="15.28515625" style="71" customWidth="1"/>
    <col min="6838" max="6843" width="0" style="71" hidden="1" customWidth="1"/>
    <col min="6844" max="6844" width="12" style="71" customWidth="1"/>
    <col min="6845" max="6915" width="11.7109375" style="71" customWidth="1"/>
    <col min="6916" max="7090" width="11.42578125" style="71"/>
    <col min="7091" max="7091" width="21.42578125" style="71" customWidth="1"/>
    <col min="7092" max="7092" width="74.28515625" style="71" customWidth="1"/>
    <col min="7093" max="7093" width="15.28515625" style="71" customWidth="1"/>
    <col min="7094" max="7099" width="0" style="71" hidden="1" customWidth="1"/>
    <col min="7100" max="7100" width="12" style="71" customWidth="1"/>
    <col min="7101" max="7171" width="11.7109375" style="71" customWidth="1"/>
    <col min="7172" max="7346" width="11.42578125" style="71"/>
    <col min="7347" max="7347" width="21.42578125" style="71" customWidth="1"/>
    <col min="7348" max="7348" width="74.28515625" style="71" customWidth="1"/>
    <col min="7349" max="7349" width="15.28515625" style="71" customWidth="1"/>
    <col min="7350" max="7355" width="0" style="71" hidden="1" customWidth="1"/>
    <col min="7356" max="7356" width="12" style="71" customWidth="1"/>
    <col min="7357" max="7427" width="11.7109375" style="71" customWidth="1"/>
    <col min="7428" max="7602" width="11.42578125" style="71"/>
    <col min="7603" max="7603" width="21.42578125" style="71" customWidth="1"/>
    <col min="7604" max="7604" width="74.28515625" style="71" customWidth="1"/>
    <col min="7605" max="7605" width="15.28515625" style="71" customWidth="1"/>
    <col min="7606" max="7611" width="0" style="71" hidden="1" customWidth="1"/>
    <col min="7612" max="7612" width="12" style="71" customWidth="1"/>
    <col min="7613" max="7683" width="11.7109375" style="71" customWidth="1"/>
    <col min="7684" max="7858" width="11.42578125" style="71"/>
    <col min="7859" max="7859" width="21.42578125" style="71" customWidth="1"/>
    <col min="7860" max="7860" width="74.28515625" style="71" customWidth="1"/>
    <col min="7861" max="7861" width="15.28515625" style="71" customWidth="1"/>
    <col min="7862" max="7867" width="0" style="71" hidden="1" customWidth="1"/>
    <col min="7868" max="7868" width="12" style="71" customWidth="1"/>
    <col min="7869" max="7939" width="11.7109375" style="71" customWidth="1"/>
    <col min="7940" max="8114" width="11.42578125" style="71"/>
    <col min="8115" max="8115" width="21.42578125" style="71" customWidth="1"/>
    <col min="8116" max="8116" width="74.28515625" style="71" customWidth="1"/>
    <col min="8117" max="8117" width="15.28515625" style="71" customWidth="1"/>
    <col min="8118" max="8123" width="0" style="71" hidden="1" customWidth="1"/>
    <col min="8124" max="8124" width="12" style="71" customWidth="1"/>
    <col min="8125" max="8195" width="11.7109375" style="71" customWidth="1"/>
    <col min="8196" max="8370" width="11.42578125" style="71"/>
    <col min="8371" max="8371" width="21.42578125" style="71" customWidth="1"/>
    <col min="8372" max="8372" width="74.28515625" style="71" customWidth="1"/>
    <col min="8373" max="8373" width="15.28515625" style="71" customWidth="1"/>
    <col min="8374" max="8379" width="0" style="71" hidden="1" customWidth="1"/>
    <col min="8380" max="8380" width="12" style="71" customWidth="1"/>
    <col min="8381" max="8451" width="11.7109375" style="71" customWidth="1"/>
    <col min="8452" max="8626" width="11.42578125" style="71"/>
    <col min="8627" max="8627" width="21.42578125" style="71" customWidth="1"/>
    <col min="8628" max="8628" width="74.28515625" style="71" customWidth="1"/>
    <col min="8629" max="8629" width="15.28515625" style="71" customWidth="1"/>
    <col min="8630" max="8635" width="0" style="71" hidden="1" customWidth="1"/>
    <col min="8636" max="8636" width="12" style="71" customWidth="1"/>
    <col min="8637" max="8707" width="11.7109375" style="71" customWidth="1"/>
    <col min="8708" max="8882" width="11.42578125" style="71"/>
    <col min="8883" max="8883" width="21.42578125" style="71" customWidth="1"/>
    <col min="8884" max="8884" width="74.28515625" style="71" customWidth="1"/>
    <col min="8885" max="8885" width="15.28515625" style="71" customWidth="1"/>
    <col min="8886" max="8891" width="0" style="71" hidden="1" customWidth="1"/>
    <col min="8892" max="8892" width="12" style="71" customWidth="1"/>
    <col min="8893" max="8963" width="11.7109375" style="71" customWidth="1"/>
    <col min="8964" max="9138" width="11.42578125" style="71"/>
    <col min="9139" max="9139" width="21.42578125" style="71" customWidth="1"/>
    <col min="9140" max="9140" width="74.28515625" style="71" customWidth="1"/>
    <col min="9141" max="9141" width="15.28515625" style="71" customWidth="1"/>
    <col min="9142" max="9147" width="0" style="71" hidden="1" customWidth="1"/>
    <col min="9148" max="9148" width="12" style="71" customWidth="1"/>
    <col min="9149" max="9219" width="11.7109375" style="71" customWidth="1"/>
    <col min="9220" max="9394" width="11.42578125" style="71"/>
    <col min="9395" max="9395" width="21.42578125" style="71" customWidth="1"/>
    <col min="9396" max="9396" width="74.28515625" style="71" customWidth="1"/>
    <col min="9397" max="9397" width="15.28515625" style="71" customWidth="1"/>
    <col min="9398" max="9403" width="0" style="71" hidden="1" customWidth="1"/>
    <col min="9404" max="9404" width="12" style="71" customWidth="1"/>
    <col min="9405" max="9475" width="11.7109375" style="71" customWidth="1"/>
    <col min="9476" max="9650" width="11.42578125" style="71"/>
    <col min="9651" max="9651" width="21.42578125" style="71" customWidth="1"/>
    <col min="9652" max="9652" width="74.28515625" style="71" customWidth="1"/>
    <col min="9653" max="9653" width="15.28515625" style="71" customWidth="1"/>
    <col min="9654" max="9659" width="0" style="71" hidden="1" customWidth="1"/>
    <col min="9660" max="9660" width="12" style="71" customWidth="1"/>
    <col min="9661" max="9731" width="11.7109375" style="71" customWidth="1"/>
    <col min="9732" max="9906" width="11.42578125" style="71"/>
    <col min="9907" max="9907" width="21.42578125" style="71" customWidth="1"/>
    <col min="9908" max="9908" width="74.28515625" style="71" customWidth="1"/>
    <col min="9909" max="9909" width="15.28515625" style="71" customWidth="1"/>
    <col min="9910" max="9915" width="0" style="71" hidden="1" customWidth="1"/>
    <col min="9916" max="9916" width="12" style="71" customWidth="1"/>
    <col min="9917" max="9987" width="11.7109375" style="71" customWidth="1"/>
    <col min="9988" max="10162" width="11.42578125" style="71"/>
    <col min="10163" max="10163" width="21.42578125" style="71" customWidth="1"/>
    <col min="10164" max="10164" width="74.28515625" style="71" customWidth="1"/>
    <col min="10165" max="10165" width="15.28515625" style="71" customWidth="1"/>
    <col min="10166" max="10171" width="0" style="71" hidden="1" customWidth="1"/>
    <col min="10172" max="10172" width="12" style="71" customWidth="1"/>
    <col min="10173" max="10243" width="11.7109375" style="71" customWidth="1"/>
    <col min="10244" max="10418" width="11.42578125" style="71"/>
    <col min="10419" max="10419" width="21.42578125" style="71" customWidth="1"/>
    <col min="10420" max="10420" width="74.28515625" style="71" customWidth="1"/>
    <col min="10421" max="10421" width="15.28515625" style="71" customWidth="1"/>
    <col min="10422" max="10427" width="0" style="71" hidden="1" customWidth="1"/>
    <col min="10428" max="10428" width="12" style="71" customWidth="1"/>
    <col min="10429" max="10499" width="11.7109375" style="71" customWidth="1"/>
    <col min="10500" max="10674" width="11.42578125" style="71"/>
    <col min="10675" max="10675" width="21.42578125" style="71" customWidth="1"/>
    <col min="10676" max="10676" width="74.28515625" style="71" customWidth="1"/>
    <col min="10677" max="10677" width="15.28515625" style="71" customWidth="1"/>
    <col min="10678" max="10683" width="0" style="71" hidden="1" customWidth="1"/>
    <col min="10684" max="10684" width="12" style="71" customWidth="1"/>
    <col min="10685" max="10755" width="11.7109375" style="71" customWidth="1"/>
    <col min="10756" max="10930" width="11.42578125" style="71"/>
    <col min="10931" max="10931" width="21.42578125" style="71" customWidth="1"/>
    <col min="10932" max="10932" width="74.28515625" style="71" customWidth="1"/>
    <col min="10933" max="10933" width="15.28515625" style="71" customWidth="1"/>
    <col min="10934" max="10939" width="0" style="71" hidden="1" customWidth="1"/>
    <col min="10940" max="10940" width="12" style="71" customWidth="1"/>
    <col min="10941" max="11011" width="11.7109375" style="71" customWidth="1"/>
    <col min="11012" max="11186" width="11.42578125" style="71"/>
    <col min="11187" max="11187" width="21.42578125" style="71" customWidth="1"/>
    <col min="11188" max="11188" width="74.28515625" style="71" customWidth="1"/>
    <col min="11189" max="11189" width="15.28515625" style="71" customWidth="1"/>
    <col min="11190" max="11195" width="0" style="71" hidden="1" customWidth="1"/>
    <col min="11196" max="11196" width="12" style="71" customWidth="1"/>
    <col min="11197" max="11267" width="11.7109375" style="71" customWidth="1"/>
    <col min="11268" max="11442" width="11.42578125" style="71"/>
    <col min="11443" max="11443" width="21.42578125" style="71" customWidth="1"/>
    <col min="11444" max="11444" width="74.28515625" style="71" customWidth="1"/>
    <col min="11445" max="11445" width="15.28515625" style="71" customWidth="1"/>
    <col min="11446" max="11451" width="0" style="71" hidden="1" customWidth="1"/>
    <col min="11452" max="11452" width="12" style="71" customWidth="1"/>
    <col min="11453" max="11523" width="11.7109375" style="71" customWidth="1"/>
    <col min="11524" max="11698" width="11.42578125" style="71"/>
    <col min="11699" max="11699" width="21.42578125" style="71" customWidth="1"/>
    <col min="11700" max="11700" width="74.28515625" style="71" customWidth="1"/>
    <col min="11701" max="11701" width="15.28515625" style="71" customWidth="1"/>
    <col min="11702" max="11707" width="0" style="71" hidden="1" customWidth="1"/>
    <col min="11708" max="11708" width="12" style="71" customWidth="1"/>
    <col min="11709" max="11779" width="11.7109375" style="71" customWidth="1"/>
    <col min="11780" max="11954" width="11.42578125" style="71"/>
    <col min="11955" max="11955" width="21.42578125" style="71" customWidth="1"/>
    <col min="11956" max="11956" width="74.28515625" style="71" customWidth="1"/>
    <col min="11957" max="11957" width="15.28515625" style="71" customWidth="1"/>
    <col min="11958" max="11963" width="0" style="71" hidden="1" customWidth="1"/>
    <col min="11964" max="11964" width="12" style="71" customWidth="1"/>
    <col min="11965" max="12035" width="11.7109375" style="71" customWidth="1"/>
    <col min="12036" max="12210" width="11.42578125" style="71"/>
    <col min="12211" max="12211" width="21.42578125" style="71" customWidth="1"/>
    <col min="12212" max="12212" width="74.28515625" style="71" customWidth="1"/>
    <col min="12213" max="12213" width="15.28515625" style="71" customWidth="1"/>
    <col min="12214" max="12219" width="0" style="71" hidden="1" customWidth="1"/>
    <col min="12220" max="12220" width="12" style="71" customWidth="1"/>
    <col min="12221" max="12291" width="11.7109375" style="71" customWidth="1"/>
    <col min="12292" max="12466" width="11.42578125" style="71"/>
    <col min="12467" max="12467" width="21.42578125" style="71" customWidth="1"/>
    <col min="12468" max="12468" width="74.28515625" style="71" customWidth="1"/>
    <col min="12469" max="12469" width="15.28515625" style="71" customWidth="1"/>
    <col min="12470" max="12475" width="0" style="71" hidden="1" customWidth="1"/>
    <col min="12476" max="12476" width="12" style="71" customWidth="1"/>
    <col min="12477" max="12547" width="11.7109375" style="71" customWidth="1"/>
    <col min="12548" max="12722" width="11.42578125" style="71"/>
    <col min="12723" max="12723" width="21.42578125" style="71" customWidth="1"/>
    <col min="12724" max="12724" width="74.28515625" style="71" customWidth="1"/>
    <col min="12725" max="12725" width="15.28515625" style="71" customWidth="1"/>
    <col min="12726" max="12731" width="0" style="71" hidden="1" customWidth="1"/>
    <col min="12732" max="12732" width="12" style="71" customWidth="1"/>
    <col min="12733" max="12803" width="11.7109375" style="71" customWidth="1"/>
    <col min="12804" max="12978" width="11.42578125" style="71"/>
    <col min="12979" max="12979" width="21.42578125" style="71" customWidth="1"/>
    <col min="12980" max="12980" width="74.28515625" style="71" customWidth="1"/>
    <col min="12981" max="12981" width="15.28515625" style="71" customWidth="1"/>
    <col min="12982" max="12987" width="0" style="71" hidden="1" customWidth="1"/>
    <col min="12988" max="12988" width="12" style="71" customWidth="1"/>
    <col min="12989" max="13059" width="11.7109375" style="71" customWidth="1"/>
    <col min="13060" max="13234" width="11.42578125" style="71"/>
    <col min="13235" max="13235" width="21.42578125" style="71" customWidth="1"/>
    <col min="13236" max="13236" width="74.28515625" style="71" customWidth="1"/>
    <col min="13237" max="13237" width="15.28515625" style="71" customWidth="1"/>
    <col min="13238" max="13243" width="0" style="71" hidden="1" customWidth="1"/>
    <col min="13244" max="13244" width="12" style="71" customWidth="1"/>
    <col min="13245" max="13315" width="11.7109375" style="71" customWidth="1"/>
    <col min="13316" max="13490" width="11.42578125" style="71"/>
    <col min="13491" max="13491" width="21.42578125" style="71" customWidth="1"/>
    <col min="13492" max="13492" width="74.28515625" style="71" customWidth="1"/>
    <col min="13493" max="13493" width="15.28515625" style="71" customWidth="1"/>
    <col min="13494" max="13499" width="0" style="71" hidden="1" customWidth="1"/>
    <col min="13500" max="13500" width="12" style="71" customWidth="1"/>
    <col min="13501" max="13571" width="11.7109375" style="71" customWidth="1"/>
    <col min="13572" max="13746" width="11.42578125" style="71"/>
    <col min="13747" max="13747" width="21.42578125" style="71" customWidth="1"/>
    <col min="13748" max="13748" width="74.28515625" style="71" customWidth="1"/>
    <col min="13749" max="13749" width="15.28515625" style="71" customWidth="1"/>
    <col min="13750" max="13755" width="0" style="71" hidden="1" customWidth="1"/>
    <col min="13756" max="13756" width="12" style="71" customWidth="1"/>
    <col min="13757" max="13827" width="11.7109375" style="71" customWidth="1"/>
    <col min="13828" max="14002" width="11.42578125" style="71"/>
    <col min="14003" max="14003" width="21.42578125" style="71" customWidth="1"/>
    <col min="14004" max="14004" width="74.28515625" style="71" customWidth="1"/>
    <col min="14005" max="14005" width="15.28515625" style="71" customWidth="1"/>
    <col min="14006" max="14011" width="0" style="71" hidden="1" customWidth="1"/>
    <col min="14012" max="14012" width="12" style="71" customWidth="1"/>
    <col min="14013" max="14083" width="11.7109375" style="71" customWidth="1"/>
    <col min="14084" max="14258" width="11.42578125" style="71"/>
    <col min="14259" max="14259" width="21.42578125" style="71" customWidth="1"/>
    <col min="14260" max="14260" width="74.28515625" style="71" customWidth="1"/>
    <col min="14261" max="14261" width="15.28515625" style="71" customWidth="1"/>
    <col min="14262" max="14267" width="0" style="71" hidden="1" customWidth="1"/>
    <col min="14268" max="14268" width="12" style="71" customWidth="1"/>
    <col min="14269" max="14339" width="11.7109375" style="71" customWidth="1"/>
    <col min="14340" max="14514" width="11.42578125" style="71"/>
    <col min="14515" max="14515" width="21.42578125" style="71" customWidth="1"/>
    <col min="14516" max="14516" width="74.28515625" style="71" customWidth="1"/>
    <col min="14517" max="14517" width="15.28515625" style="71" customWidth="1"/>
    <col min="14518" max="14523" width="0" style="71" hidden="1" customWidth="1"/>
    <col min="14524" max="14524" width="12" style="71" customWidth="1"/>
    <col min="14525" max="14595" width="11.7109375" style="71" customWidth="1"/>
    <col min="14596" max="14770" width="11.42578125" style="71"/>
    <col min="14771" max="14771" width="21.42578125" style="71" customWidth="1"/>
    <col min="14772" max="14772" width="74.28515625" style="71" customWidth="1"/>
    <col min="14773" max="14773" width="15.28515625" style="71" customWidth="1"/>
    <col min="14774" max="14779" width="0" style="71" hidden="1" customWidth="1"/>
    <col min="14780" max="14780" width="12" style="71" customWidth="1"/>
    <col min="14781" max="14851" width="11.7109375" style="71" customWidth="1"/>
    <col min="14852" max="15026" width="11.42578125" style="71"/>
    <col min="15027" max="15027" width="21.42578125" style="71" customWidth="1"/>
    <col min="15028" max="15028" width="74.28515625" style="71" customWidth="1"/>
    <col min="15029" max="15029" width="15.28515625" style="71" customWidth="1"/>
    <col min="15030" max="15035" width="0" style="71" hidden="1" customWidth="1"/>
    <col min="15036" max="15036" width="12" style="71" customWidth="1"/>
    <col min="15037" max="15107" width="11.7109375" style="71" customWidth="1"/>
    <col min="15108" max="15282" width="11.42578125" style="71"/>
    <col min="15283" max="15283" width="21.42578125" style="71" customWidth="1"/>
    <col min="15284" max="15284" width="74.28515625" style="71" customWidth="1"/>
    <col min="15285" max="15285" width="15.28515625" style="71" customWidth="1"/>
    <col min="15286" max="15291" width="0" style="71" hidden="1" customWidth="1"/>
    <col min="15292" max="15292" width="12" style="71" customWidth="1"/>
    <col min="15293" max="15363" width="11.7109375" style="71" customWidth="1"/>
    <col min="15364" max="15538" width="11.42578125" style="71"/>
    <col min="15539" max="15539" width="21.42578125" style="71" customWidth="1"/>
    <col min="15540" max="15540" width="74.28515625" style="71" customWidth="1"/>
    <col min="15541" max="15541" width="15.28515625" style="71" customWidth="1"/>
    <col min="15542" max="15547" width="0" style="71" hidden="1" customWidth="1"/>
    <col min="15548" max="15548" width="12" style="71" customWidth="1"/>
    <col min="15549" max="15619" width="11.7109375" style="71" customWidth="1"/>
    <col min="15620" max="15794" width="11.42578125" style="71"/>
    <col min="15795" max="15795" width="21.42578125" style="71" customWidth="1"/>
    <col min="15796" max="15796" width="74.28515625" style="71" customWidth="1"/>
    <col min="15797" max="15797" width="15.28515625" style="71" customWidth="1"/>
    <col min="15798" max="15803" width="0" style="71" hidden="1" customWidth="1"/>
    <col min="15804" max="15804" width="12" style="71" customWidth="1"/>
    <col min="15805" max="15875" width="11.7109375" style="71" customWidth="1"/>
    <col min="15876" max="16050" width="11.42578125" style="71"/>
    <col min="16051" max="16051" width="21.42578125" style="71" customWidth="1"/>
    <col min="16052" max="16052" width="74.28515625" style="71" customWidth="1"/>
    <col min="16053" max="16053" width="15.28515625" style="71" customWidth="1"/>
    <col min="16054" max="16059" width="0" style="71" hidden="1" customWidth="1"/>
    <col min="16060" max="16060" width="12" style="71" customWidth="1"/>
    <col min="16061" max="16131" width="11.7109375" style="71" customWidth="1"/>
    <col min="16132" max="16384" width="11.42578125" style="71"/>
  </cols>
  <sheetData>
    <row r="1" spans="1:160" s="60" customFormat="1" hidden="1" x14ac:dyDescent="0.2">
      <c r="A1" s="56"/>
      <c r="B1" s="57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  <c r="CD1" s="59"/>
      <c r="CE1" s="59"/>
      <c r="CF1" s="59"/>
      <c r="CG1" s="59"/>
      <c r="CH1" s="59"/>
      <c r="CI1" s="59"/>
      <c r="CJ1" s="59"/>
      <c r="CK1" s="59"/>
      <c r="CL1" s="59"/>
      <c r="CM1" s="59"/>
      <c r="CN1" s="59"/>
      <c r="CO1" s="59"/>
      <c r="CP1" s="59"/>
      <c r="CQ1" s="59"/>
      <c r="CR1" s="59"/>
      <c r="CS1" s="59"/>
      <c r="CT1" s="59"/>
      <c r="CU1" s="59"/>
      <c r="CV1" s="59"/>
      <c r="CW1" s="59"/>
      <c r="CX1" s="59"/>
      <c r="CY1" s="59"/>
      <c r="CZ1" s="59"/>
      <c r="DA1" s="59"/>
      <c r="DB1" s="59"/>
      <c r="DC1" s="59"/>
      <c r="DD1" s="59"/>
      <c r="DE1" s="59"/>
      <c r="DF1" s="59"/>
      <c r="DG1" s="59"/>
      <c r="DH1" s="59"/>
      <c r="DI1" s="59"/>
      <c r="DJ1" s="59"/>
      <c r="DK1" s="59"/>
      <c r="DL1" s="59"/>
      <c r="DM1" s="59"/>
      <c r="DN1" s="59"/>
      <c r="DO1" s="59"/>
      <c r="DP1" s="59"/>
      <c r="DQ1" s="59"/>
      <c r="DR1" s="59"/>
      <c r="DS1" s="59"/>
      <c r="DT1" s="59"/>
      <c r="DU1" s="59"/>
      <c r="DV1" s="59"/>
      <c r="DW1" s="59"/>
      <c r="DX1" s="59"/>
      <c r="DY1" s="59"/>
      <c r="DZ1" s="59"/>
      <c r="EA1" s="59"/>
      <c r="EB1" s="59"/>
      <c r="EC1" s="59"/>
      <c r="ED1" s="59"/>
      <c r="EE1" s="59"/>
      <c r="EF1" s="59"/>
      <c r="EG1" s="59"/>
      <c r="EH1" s="59"/>
      <c r="EI1" s="59"/>
      <c r="EJ1" s="59"/>
      <c r="EK1" s="59"/>
      <c r="EL1" s="59"/>
      <c r="EM1" s="59"/>
      <c r="EN1" s="59"/>
      <c r="EO1" s="59"/>
      <c r="EP1" s="59"/>
      <c r="EQ1" s="59"/>
      <c r="ER1" s="59"/>
      <c r="ES1" s="59"/>
      <c r="ET1" s="59"/>
      <c r="EU1" s="59"/>
      <c r="EV1" s="59"/>
      <c r="EW1" s="59"/>
      <c r="EX1" s="59"/>
      <c r="EY1" s="59"/>
      <c r="EZ1" s="59"/>
      <c r="FA1" s="59"/>
      <c r="FB1" s="59"/>
      <c r="FC1" s="59"/>
      <c r="FD1" s="59"/>
    </row>
    <row r="2" spans="1:160" s="64" customFormat="1" ht="12.75" x14ac:dyDescent="0.2">
      <c r="A2" s="10" t="s">
        <v>167</v>
      </c>
      <c r="B2" s="61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  <c r="BI2" s="63"/>
      <c r="BJ2" s="63"/>
      <c r="BK2" s="63"/>
      <c r="BL2" s="63"/>
      <c r="BM2" s="63"/>
      <c r="BN2" s="63"/>
      <c r="BO2" s="63"/>
      <c r="BP2" s="63"/>
      <c r="BQ2" s="63"/>
      <c r="BR2" s="63"/>
      <c r="BS2" s="63"/>
      <c r="BT2" s="63"/>
      <c r="BU2" s="63"/>
      <c r="BV2" s="63"/>
      <c r="BW2" s="63"/>
      <c r="BX2" s="63"/>
      <c r="BY2" s="63"/>
      <c r="BZ2" s="63"/>
      <c r="CA2" s="63"/>
      <c r="CB2" s="63"/>
      <c r="CC2" s="63"/>
      <c r="CD2" s="63"/>
      <c r="CE2" s="63"/>
      <c r="CF2" s="63"/>
      <c r="CG2" s="63"/>
      <c r="CH2" s="63"/>
      <c r="CI2" s="63"/>
      <c r="CJ2" s="63"/>
      <c r="CK2" s="63"/>
      <c r="CL2" s="63"/>
      <c r="CM2" s="63"/>
      <c r="CN2" s="63"/>
      <c r="CO2" s="63"/>
      <c r="CP2" s="63"/>
      <c r="CQ2" s="63"/>
      <c r="CR2" s="63"/>
      <c r="CS2" s="63"/>
      <c r="CT2" s="63"/>
      <c r="CU2" s="63"/>
      <c r="CV2" s="63"/>
      <c r="CW2" s="63"/>
      <c r="CX2" s="63"/>
      <c r="CY2" s="63"/>
      <c r="CZ2" s="63"/>
      <c r="DA2" s="63"/>
      <c r="DB2" s="63"/>
      <c r="DC2" s="63"/>
      <c r="DD2" s="63"/>
      <c r="DE2" s="63"/>
      <c r="DF2" s="63"/>
      <c r="DG2" s="63"/>
      <c r="DH2" s="63"/>
      <c r="DI2" s="63"/>
      <c r="DJ2" s="63"/>
      <c r="DK2" s="63"/>
      <c r="DL2" s="63"/>
      <c r="DM2" s="63"/>
      <c r="DN2" s="63"/>
      <c r="DO2" s="63"/>
      <c r="DP2" s="63"/>
      <c r="DQ2" s="63"/>
      <c r="DR2" s="63"/>
      <c r="DS2" s="63"/>
      <c r="DT2" s="63"/>
      <c r="DU2" s="63"/>
      <c r="DV2" s="63"/>
      <c r="DW2" s="63"/>
      <c r="DX2" s="63"/>
      <c r="DY2" s="63"/>
      <c r="DZ2" s="63"/>
      <c r="EA2" s="63"/>
      <c r="EB2" s="63"/>
      <c r="EC2" s="63"/>
      <c r="ED2" s="63"/>
      <c r="EE2" s="63"/>
      <c r="EF2" s="63"/>
      <c r="EG2" s="63"/>
      <c r="EH2" s="63"/>
      <c r="EI2" s="63"/>
      <c r="EJ2" s="63"/>
      <c r="EK2" s="63"/>
      <c r="EL2" s="63"/>
      <c r="EM2" s="63"/>
      <c r="EN2" s="63"/>
      <c r="EO2" s="63"/>
      <c r="EP2" s="63"/>
      <c r="EQ2" s="63"/>
      <c r="ER2" s="63"/>
      <c r="ES2" s="63"/>
      <c r="ET2" s="63"/>
      <c r="EU2" s="63"/>
      <c r="EV2" s="63"/>
      <c r="EW2" s="63"/>
      <c r="EX2" s="63"/>
      <c r="EY2" s="63"/>
      <c r="EZ2" s="63"/>
      <c r="FA2" s="63"/>
      <c r="FB2" s="63"/>
      <c r="FC2" s="63"/>
      <c r="FD2" s="63"/>
    </row>
    <row r="3" spans="1:160" s="2" customFormat="1" ht="10.7" customHeight="1" x14ac:dyDescent="0.2">
      <c r="A3" s="183" t="s">
        <v>235</v>
      </c>
      <c r="B3" s="184" t="s">
        <v>8</v>
      </c>
      <c r="C3" s="184"/>
      <c r="D3" s="184"/>
      <c r="E3" s="184" t="s">
        <v>236</v>
      </c>
      <c r="F3" s="184"/>
      <c r="G3" s="184"/>
      <c r="H3" s="184"/>
      <c r="I3" s="184"/>
      <c r="J3" s="184"/>
      <c r="K3" s="184"/>
      <c r="L3" s="184"/>
      <c r="M3" s="184"/>
      <c r="N3" s="105"/>
    </row>
    <row r="4" spans="1:160" s="2" customFormat="1" ht="10.9" customHeight="1" x14ac:dyDescent="0.2">
      <c r="A4" s="184"/>
      <c r="B4" s="184"/>
      <c r="C4" s="184"/>
      <c r="D4" s="184"/>
      <c r="E4" s="179" t="s">
        <v>11</v>
      </c>
      <c r="F4" s="179"/>
      <c r="G4" s="179"/>
      <c r="H4" s="179" t="s">
        <v>12</v>
      </c>
      <c r="I4" s="179"/>
      <c r="J4" s="179"/>
      <c r="K4" s="179" t="s">
        <v>13</v>
      </c>
      <c r="L4" s="179"/>
      <c r="M4" s="179"/>
      <c r="N4" s="65"/>
    </row>
    <row r="5" spans="1:160" s="2" customFormat="1" ht="10.7" customHeight="1" thickBot="1" x14ac:dyDescent="0.25">
      <c r="A5" s="184"/>
      <c r="B5" s="49" t="s">
        <v>153</v>
      </c>
      <c r="C5" s="49" t="s">
        <v>91</v>
      </c>
      <c r="D5" s="49" t="s">
        <v>92</v>
      </c>
      <c r="E5" s="49" t="s">
        <v>153</v>
      </c>
      <c r="F5" s="49" t="s">
        <v>91</v>
      </c>
      <c r="G5" s="49" t="s">
        <v>92</v>
      </c>
      <c r="H5" s="49" t="s">
        <v>153</v>
      </c>
      <c r="I5" s="49" t="s">
        <v>91</v>
      </c>
      <c r="J5" s="49" t="s">
        <v>92</v>
      </c>
      <c r="K5" s="49" t="s">
        <v>153</v>
      </c>
      <c r="L5" s="49" t="s">
        <v>91</v>
      </c>
      <c r="M5" s="49" t="s">
        <v>92</v>
      </c>
      <c r="N5" s="67"/>
    </row>
    <row r="6" spans="1:160" s="2" customFormat="1" ht="10.7" customHeight="1" thickBot="1" x14ac:dyDescent="0.25">
      <c r="A6" s="163" t="s">
        <v>84</v>
      </c>
      <c r="B6" s="202">
        <v>5459781</v>
      </c>
      <c r="C6" s="202">
        <v>2666486</v>
      </c>
      <c r="D6" s="202">
        <v>2793295</v>
      </c>
      <c r="E6" s="202">
        <v>868294</v>
      </c>
      <c r="F6" s="202">
        <v>444928</v>
      </c>
      <c r="G6" s="202">
        <v>423366</v>
      </c>
      <c r="H6" s="202">
        <v>3659463</v>
      </c>
      <c r="I6" s="202">
        <v>1848892</v>
      </c>
      <c r="J6" s="202">
        <v>1810571</v>
      </c>
      <c r="K6" s="202">
        <v>932024</v>
      </c>
      <c r="L6" s="202">
        <v>372666</v>
      </c>
      <c r="M6" s="203">
        <v>559358</v>
      </c>
      <c r="N6" s="3"/>
    </row>
    <row r="7" spans="1:160" ht="10.7" customHeight="1" thickBot="1" x14ac:dyDescent="0.25">
      <c r="A7" s="164" t="s">
        <v>0</v>
      </c>
      <c r="B7" s="116">
        <v>5257840</v>
      </c>
      <c r="C7" s="116">
        <v>2561891</v>
      </c>
      <c r="D7" s="116">
        <v>2695949</v>
      </c>
      <c r="E7" s="116">
        <v>835518</v>
      </c>
      <c r="F7" s="116">
        <v>428169</v>
      </c>
      <c r="G7" s="116">
        <v>407349</v>
      </c>
      <c r="H7" s="116">
        <v>3542468</v>
      </c>
      <c r="I7" s="116">
        <v>1782511</v>
      </c>
      <c r="J7" s="116">
        <v>1759957</v>
      </c>
      <c r="K7" s="116">
        <v>879854</v>
      </c>
      <c r="L7" s="116">
        <v>351211</v>
      </c>
      <c r="M7" s="117">
        <v>528643</v>
      </c>
    </row>
    <row r="8" spans="1:160" ht="10.7" customHeight="1" thickBot="1" x14ac:dyDescent="0.25">
      <c r="A8" s="165" t="s">
        <v>85</v>
      </c>
      <c r="B8" s="118">
        <v>152880</v>
      </c>
      <c r="C8" s="118">
        <v>78223</v>
      </c>
      <c r="D8" s="118">
        <v>74657</v>
      </c>
      <c r="E8" s="118">
        <v>19600</v>
      </c>
      <c r="F8" s="118">
        <v>9945</v>
      </c>
      <c r="G8" s="118">
        <v>9655</v>
      </c>
      <c r="H8" s="118">
        <v>87042</v>
      </c>
      <c r="I8" s="118">
        <v>49415</v>
      </c>
      <c r="J8" s="118">
        <v>37627</v>
      </c>
      <c r="K8" s="118">
        <v>46238</v>
      </c>
      <c r="L8" s="118">
        <v>18863</v>
      </c>
      <c r="M8" s="119">
        <v>27375</v>
      </c>
    </row>
    <row r="9" spans="1:160" ht="10.7" customHeight="1" thickBot="1" x14ac:dyDescent="0.25">
      <c r="A9" s="164" t="s">
        <v>88</v>
      </c>
      <c r="B9" s="116">
        <v>49061</v>
      </c>
      <c r="C9" s="116">
        <v>26372</v>
      </c>
      <c r="D9" s="116">
        <v>22689</v>
      </c>
      <c r="E9" s="116">
        <v>13176</v>
      </c>
      <c r="F9" s="116">
        <v>6814</v>
      </c>
      <c r="G9" s="116">
        <v>6362</v>
      </c>
      <c r="H9" s="116">
        <v>29953</v>
      </c>
      <c r="I9" s="116">
        <v>16966</v>
      </c>
      <c r="J9" s="116">
        <v>12987</v>
      </c>
      <c r="K9" s="116">
        <v>5932</v>
      </c>
      <c r="L9" s="116">
        <v>2592</v>
      </c>
      <c r="M9" s="117">
        <v>3340</v>
      </c>
    </row>
    <row r="10" spans="1:160" ht="10.7" customHeight="1" thickBot="1" x14ac:dyDescent="0.25">
      <c r="A10" s="166" t="s">
        <v>86</v>
      </c>
      <c r="B10" s="118">
        <v>2608</v>
      </c>
      <c r="C10" s="118">
        <v>1333</v>
      </c>
      <c r="D10" s="118">
        <v>1275</v>
      </c>
      <c r="E10" s="118">
        <v>1259</v>
      </c>
      <c r="F10" s="122">
        <v>655</v>
      </c>
      <c r="G10" s="122">
        <v>604</v>
      </c>
      <c r="H10" s="118">
        <v>1256</v>
      </c>
      <c r="I10" s="122">
        <v>608</v>
      </c>
      <c r="J10" s="122">
        <v>648</v>
      </c>
      <c r="K10" s="122">
        <v>93</v>
      </c>
      <c r="L10" s="122">
        <v>70</v>
      </c>
      <c r="M10" s="123">
        <v>23</v>
      </c>
    </row>
    <row r="11" spans="1:160" ht="10.7" customHeight="1" thickBot="1" x14ac:dyDescent="0.25">
      <c r="A11" s="167" t="s">
        <v>141</v>
      </c>
      <c r="B11" s="116">
        <v>4147</v>
      </c>
      <c r="C11" s="116">
        <v>2836</v>
      </c>
      <c r="D11" s="116">
        <v>1311</v>
      </c>
      <c r="E11" s="120">
        <v>157</v>
      </c>
      <c r="F11" s="120">
        <v>83</v>
      </c>
      <c r="G11" s="120">
        <v>74</v>
      </c>
      <c r="H11" s="116">
        <v>3392</v>
      </c>
      <c r="I11" s="116">
        <v>2387</v>
      </c>
      <c r="J11" s="116">
        <v>1005</v>
      </c>
      <c r="K11" s="120">
        <v>598</v>
      </c>
      <c r="L11" s="120">
        <v>366</v>
      </c>
      <c r="M11" s="121">
        <v>232</v>
      </c>
    </row>
    <row r="12" spans="1:160" ht="10.7" customHeight="1" thickBot="1" x14ac:dyDescent="0.25">
      <c r="A12" s="166" t="s">
        <v>72</v>
      </c>
      <c r="B12" s="118">
        <v>42306</v>
      </c>
      <c r="C12" s="118">
        <v>22203</v>
      </c>
      <c r="D12" s="118">
        <v>20103</v>
      </c>
      <c r="E12" s="118">
        <v>11760</v>
      </c>
      <c r="F12" s="118">
        <v>6076</v>
      </c>
      <c r="G12" s="118">
        <v>5684</v>
      </c>
      <c r="H12" s="118">
        <v>25305</v>
      </c>
      <c r="I12" s="118">
        <v>13971</v>
      </c>
      <c r="J12" s="118">
        <v>11334</v>
      </c>
      <c r="K12" s="118">
        <v>5241</v>
      </c>
      <c r="L12" s="118">
        <v>2156</v>
      </c>
      <c r="M12" s="119">
        <v>3085</v>
      </c>
    </row>
    <row r="13" spans="1:160" ht="10.7" customHeight="1" thickBot="1" x14ac:dyDescent="0.25">
      <c r="A13" s="168" t="s">
        <v>3</v>
      </c>
      <c r="B13" s="116">
        <v>16455</v>
      </c>
      <c r="C13" s="116">
        <v>9192</v>
      </c>
      <c r="D13" s="116">
        <v>7263</v>
      </c>
      <c r="E13" s="116">
        <v>10671</v>
      </c>
      <c r="F13" s="116">
        <v>5529</v>
      </c>
      <c r="G13" s="120">
        <v>5142</v>
      </c>
      <c r="H13" s="116">
        <v>5248</v>
      </c>
      <c r="I13" s="116">
        <v>3325</v>
      </c>
      <c r="J13" s="116">
        <v>1923</v>
      </c>
      <c r="K13" s="120">
        <v>536</v>
      </c>
      <c r="L13" s="120">
        <v>338</v>
      </c>
      <c r="M13" s="121">
        <v>198</v>
      </c>
    </row>
    <row r="14" spans="1:160" ht="10.7" customHeight="1" thickBot="1" x14ac:dyDescent="0.25">
      <c r="A14" s="169" t="s">
        <v>4</v>
      </c>
      <c r="B14" s="118">
        <v>18711</v>
      </c>
      <c r="C14" s="118">
        <v>8488</v>
      </c>
      <c r="D14" s="118">
        <v>10223</v>
      </c>
      <c r="E14" s="122">
        <v>703</v>
      </c>
      <c r="F14" s="122">
        <v>345</v>
      </c>
      <c r="G14" s="122">
        <v>358</v>
      </c>
      <c r="H14" s="118">
        <v>13788</v>
      </c>
      <c r="I14" s="118">
        <v>6616</v>
      </c>
      <c r="J14" s="118">
        <v>7172</v>
      </c>
      <c r="K14" s="118">
        <v>4220</v>
      </c>
      <c r="L14" s="118">
        <v>1527</v>
      </c>
      <c r="M14" s="119">
        <v>2693</v>
      </c>
    </row>
    <row r="15" spans="1:160" ht="10.7" customHeight="1" thickBot="1" x14ac:dyDescent="0.25">
      <c r="A15" s="168" t="s">
        <v>5</v>
      </c>
      <c r="B15" s="116">
        <v>6029</v>
      </c>
      <c r="C15" s="116">
        <v>3678</v>
      </c>
      <c r="D15" s="116">
        <v>2351</v>
      </c>
      <c r="E15" s="120">
        <v>348</v>
      </c>
      <c r="F15" s="120">
        <v>179</v>
      </c>
      <c r="G15" s="120">
        <v>169</v>
      </c>
      <c r="H15" s="116">
        <v>5278</v>
      </c>
      <c r="I15" s="116">
        <v>3248</v>
      </c>
      <c r="J15" s="116">
        <v>2030</v>
      </c>
      <c r="K15" s="120">
        <v>403</v>
      </c>
      <c r="L15" s="120">
        <v>251</v>
      </c>
      <c r="M15" s="121">
        <v>152</v>
      </c>
    </row>
    <row r="16" spans="1:160" ht="10.7" customHeight="1" x14ac:dyDescent="0.2">
      <c r="A16" s="169" t="s">
        <v>6</v>
      </c>
      <c r="B16" s="118">
        <v>1111</v>
      </c>
      <c r="C16" s="122">
        <v>845</v>
      </c>
      <c r="D16" s="122">
        <v>266</v>
      </c>
      <c r="E16" s="122">
        <v>38</v>
      </c>
      <c r="F16" s="122">
        <v>23</v>
      </c>
      <c r="G16" s="122">
        <v>15</v>
      </c>
      <c r="H16" s="122">
        <v>991</v>
      </c>
      <c r="I16" s="122">
        <v>782</v>
      </c>
      <c r="J16" s="122">
        <v>209</v>
      </c>
      <c r="K16" s="122">
        <v>82</v>
      </c>
      <c r="L16" s="122">
        <v>40</v>
      </c>
      <c r="M16" s="123">
        <v>42</v>
      </c>
    </row>
    <row r="17" spans="1:13" s="53" customFormat="1" ht="13.5" x14ac:dyDescent="0.2">
      <c r="A17" s="185" t="s">
        <v>143</v>
      </c>
      <c r="B17" s="186"/>
      <c r="C17" s="186"/>
      <c r="D17" s="186"/>
      <c r="E17" s="186"/>
      <c r="F17" s="186"/>
      <c r="G17" s="186"/>
      <c r="H17" s="186"/>
      <c r="I17" s="186"/>
      <c r="J17" s="186"/>
      <c r="K17" s="186"/>
      <c r="L17" s="186"/>
      <c r="M17" s="187"/>
    </row>
    <row r="18" spans="1:13" ht="10.7" customHeight="1" thickBot="1" x14ac:dyDescent="0.25">
      <c r="A18" s="131" t="s">
        <v>164</v>
      </c>
      <c r="B18" s="114">
        <v>88185</v>
      </c>
      <c r="C18" s="114">
        <v>39764</v>
      </c>
      <c r="D18" s="114">
        <v>48421</v>
      </c>
      <c r="E18" s="114">
        <v>8961</v>
      </c>
      <c r="F18" s="114">
        <v>4568</v>
      </c>
      <c r="G18" s="114">
        <v>4393</v>
      </c>
      <c r="H18" s="114">
        <v>48901</v>
      </c>
      <c r="I18" s="114">
        <v>23176</v>
      </c>
      <c r="J18" s="114">
        <v>25725</v>
      </c>
      <c r="K18" s="114">
        <v>30323</v>
      </c>
      <c r="L18" s="114">
        <v>12020</v>
      </c>
      <c r="M18" s="115">
        <v>18303</v>
      </c>
    </row>
    <row r="19" spans="1:13" ht="10.7" customHeight="1" thickBot="1" x14ac:dyDescent="0.25">
      <c r="A19" s="132" t="s">
        <v>14</v>
      </c>
      <c r="B19" s="116">
        <v>15675</v>
      </c>
      <c r="C19" s="116">
        <v>8361</v>
      </c>
      <c r="D19" s="116">
        <v>7314</v>
      </c>
      <c r="E19" s="120">
        <v>686</v>
      </c>
      <c r="F19" s="120">
        <v>354</v>
      </c>
      <c r="G19" s="120">
        <v>332</v>
      </c>
      <c r="H19" s="116">
        <v>6857</v>
      </c>
      <c r="I19" s="116">
        <v>5027</v>
      </c>
      <c r="J19" s="116">
        <v>1830</v>
      </c>
      <c r="K19" s="116">
        <v>8132</v>
      </c>
      <c r="L19" s="116">
        <v>2980</v>
      </c>
      <c r="M19" s="117">
        <v>5152</v>
      </c>
    </row>
    <row r="20" spans="1:13" ht="10.7" customHeight="1" thickBot="1" x14ac:dyDescent="0.25">
      <c r="A20" s="133" t="s">
        <v>15</v>
      </c>
      <c r="B20" s="118">
        <v>9779</v>
      </c>
      <c r="C20" s="118">
        <v>6329</v>
      </c>
      <c r="D20" s="118">
        <v>3450</v>
      </c>
      <c r="E20" s="122">
        <v>86</v>
      </c>
      <c r="F20" s="122">
        <v>37</v>
      </c>
      <c r="G20" s="122">
        <v>49</v>
      </c>
      <c r="H20" s="118">
        <v>8398</v>
      </c>
      <c r="I20" s="118">
        <v>5749</v>
      </c>
      <c r="J20" s="118">
        <v>2649</v>
      </c>
      <c r="K20" s="118">
        <v>1295</v>
      </c>
      <c r="L20" s="122">
        <v>543</v>
      </c>
      <c r="M20" s="123">
        <v>752</v>
      </c>
    </row>
    <row r="21" spans="1:13" ht="10.7" customHeight="1" thickBot="1" x14ac:dyDescent="0.25">
      <c r="A21" s="132" t="s">
        <v>16</v>
      </c>
      <c r="B21" s="116">
        <v>7519</v>
      </c>
      <c r="C21" s="116">
        <v>3698</v>
      </c>
      <c r="D21" s="116">
        <v>3821</v>
      </c>
      <c r="E21" s="120">
        <v>260</v>
      </c>
      <c r="F21" s="120">
        <v>133</v>
      </c>
      <c r="G21" s="120">
        <v>127</v>
      </c>
      <c r="H21" s="116">
        <v>5169</v>
      </c>
      <c r="I21" s="116">
        <v>2886</v>
      </c>
      <c r="J21" s="116">
        <v>2283</v>
      </c>
      <c r="K21" s="116">
        <v>2090</v>
      </c>
      <c r="L21" s="120">
        <v>679</v>
      </c>
      <c r="M21" s="117">
        <v>1411</v>
      </c>
    </row>
    <row r="22" spans="1:13" ht="10.7" customHeight="1" thickBot="1" x14ac:dyDescent="0.25">
      <c r="A22" s="133" t="s">
        <v>18</v>
      </c>
      <c r="B22" s="118">
        <v>6888</v>
      </c>
      <c r="C22" s="118">
        <v>4445</v>
      </c>
      <c r="D22" s="118">
        <v>2443</v>
      </c>
      <c r="E22" s="118">
        <v>2221</v>
      </c>
      <c r="F22" s="118">
        <v>1141</v>
      </c>
      <c r="G22" s="118">
        <v>1080</v>
      </c>
      <c r="H22" s="118">
        <v>3665</v>
      </c>
      <c r="I22" s="118">
        <v>2625</v>
      </c>
      <c r="J22" s="118">
        <v>1040</v>
      </c>
      <c r="K22" s="118">
        <v>1002</v>
      </c>
      <c r="L22" s="122">
        <v>679</v>
      </c>
      <c r="M22" s="123">
        <v>323</v>
      </c>
    </row>
    <row r="23" spans="1:13" ht="10.7" customHeight="1" thickBot="1" x14ac:dyDescent="0.25">
      <c r="A23" s="132" t="s">
        <v>27</v>
      </c>
      <c r="B23" s="116">
        <v>5331</v>
      </c>
      <c r="C23" s="116">
        <v>3108</v>
      </c>
      <c r="D23" s="116">
        <v>2223</v>
      </c>
      <c r="E23" s="116">
        <v>2746</v>
      </c>
      <c r="F23" s="116">
        <v>1363</v>
      </c>
      <c r="G23" s="116">
        <v>1383</v>
      </c>
      <c r="H23" s="116">
        <v>1851</v>
      </c>
      <c r="I23" s="116">
        <v>1298</v>
      </c>
      <c r="J23" s="120">
        <v>553</v>
      </c>
      <c r="K23" s="120">
        <v>734</v>
      </c>
      <c r="L23" s="120">
        <v>447</v>
      </c>
      <c r="M23" s="121">
        <v>287</v>
      </c>
    </row>
    <row r="24" spans="1:13" ht="10.7" customHeight="1" thickBot="1" x14ac:dyDescent="0.25">
      <c r="A24" s="133" t="s">
        <v>17</v>
      </c>
      <c r="B24" s="118">
        <v>4179</v>
      </c>
      <c r="C24" s="118">
        <v>3051</v>
      </c>
      <c r="D24" s="118">
        <v>1128</v>
      </c>
      <c r="E24" s="122">
        <v>959</v>
      </c>
      <c r="F24" s="122">
        <v>484</v>
      </c>
      <c r="G24" s="122">
        <v>475</v>
      </c>
      <c r="H24" s="118">
        <v>2779</v>
      </c>
      <c r="I24" s="118">
        <v>2177</v>
      </c>
      <c r="J24" s="122">
        <v>602</v>
      </c>
      <c r="K24" s="122">
        <v>441</v>
      </c>
      <c r="L24" s="122">
        <v>390</v>
      </c>
      <c r="M24" s="123">
        <v>51</v>
      </c>
    </row>
    <row r="25" spans="1:13" ht="10.7" customHeight="1" thickBot="1" x14ac:dyDescent="0.25">
      <c r="A25" s="132" t="s">
        <v>33</v>
      </c>
      <c r="B25" s="116">
        <v>2983</v>
      </c>
      <c r="C25" s="116">
        <v>1716</v>
      </c>
      <c r="D25" s="116">
        <v>1267</v>
      </c>
      <c r="E25" s="120">
        <v>407</v>
      </c>
      <c r="F25" s="120">
        <v>201</v>
      </c>
      <c r="G25" s="120">
        <v>206</v>
      </c>
      <c r="H25" s="116">
        <v>1645</v>
      </c>
      <c r="I25" s="116">
        <v>1144</v>
      </c>
      <c r="J25" s="120">
        <v>501</v>
      </c>
      <c r="K25" s="120">
        <v>931</v>
      </c>
      <c r="L25" s="120">
        <v>371</v>
      </c>
      <c r="M25" s="121">
        <v>560</v>
      </c>
    </row>
    <row r="26" spans="1:13" ht="10.7" customHeight="1" thickBot="1" x14ac:dyDescent="0.25">
      <c r="A26" s="133" t="s">
        <v>20</v>
      </c>
      <c r="B26" s="118">
        <v>2607</v>
      </c>
      <c r="C26" s="118">
        <v>1797</v>
      </c>
      <c r="D26" s="122">
        <v>810</v>
      </c>
      <c r="E26" s="122">
        <v>36</v>
      </c>
      <c r="F26" s="122">
        <v>16</v>
      </c>
      <c r="G26" s="122">
        <v>20</v>
      </c>
      <c r="H26" s="118">
        <v>1975</v>
      </c>
      <c r="I26" s="118">
        <v>1463</v>
      </c>
      <c r="J26" s="122">
        <v>512</v>
      </c>
      <c r="K26" s="122">
        <v>596</v>
      </c>
      <c r="L26" s="122">
        <v>318</v>
      </c>
      <c r="M26" s="123">
        <v>278</v>
      </c>
    </row>
    <row r="27" spans="1:13" ht="10.7" customHeight="1" x14ac:dyDescent="0.2">
      <c r="A27" s="132" t="s">
        <v>28</v>
      </c>
      <c r="B27" s="116">
        <v>1715</v>
      </c>
      <c r="C27" s="120">
        <v>920</v>
      </c>
      <c r="D27" s="120">
        <v>795</v>
      </c>
      <c r="E27" s="116">
        <v>1445</v>
      </c>
      <c r="F27" s="120">
        <v>732</v>
      </c>
      <c r="G27" s="120">
        <v>713</v>
      </c>
      <c r="H27" s="120">
        <v>247</v>
      </c>
      <c r="I27" s="120">
        <v>173</v>
      </c>
      <c r="J27" s="120">
        <v>74</v>
      </c>
      <c r="K27" s="120">
        <v>23</v>
      </c>
      <c r="L27" s="120">
        <v>15</v>
      </c>
      <c r="M27" s="121">
        <v>8</v>
      </c>
    </row>
    <row r="28" spans="1:13" s="53" customFormat="1" ht="12.75" x14ac:dyDescent="0.2">
      <c r="A28" s="188" t="s">
        <v>144</v>
      </c>
      <c r="B28" s="189"/>
      <c r="C28" s="189"/>
      <c r="D28" s="189"/>
      <c r="E28" s="189"/>
      <c r="F28" s="189"/>
      <c r="G28" s="189"/>
      <c r="H28" s="189"/>
      <c r="I28" s="189"/>
      <c r="J28" s="189"/>
      <c r="K28" s="189"/>
      <c r="L28" s="189"/>
      <c r="M28" s="190"/>
    </row>
    <row r="29" spans="1:13" ht="10.7" customHeight="1" thickBot="1" x14ac:dyDescent="0.25">
      <c r="A29" s="134" t="s">
        <v>21</v>
      </c>
      <c r="B29" s="125">
        <v>12138</v>
      </c>
      <c r="C29" s="125">
        <v>5136</v>
      </c>
      <c r="D29" s="125">
        <v>7002</v>
      </c>
      <c r="E29" s="126">
        <v>356</v>
      </c>
      <c r="F29" s="126">
        <v>175</v>
      </c>
      <c r="G29" s="126">
        <v>181</v>
      </c>
      <c r="H29" s="125">
        <v>8727</v>
      </c>
      <c r="I29" s="125">
        <v>3925</v>
      </c>
      <c r="J29" s="125">
        <v>4802</v>
      </c>
      <c r="K29" s="125">
        <v>3055</v>
      </c>
      <c r="L29" s="125">
        <v>1036</v>
      </c>
      <c r="M29" s="130">
        <v>2019</v>
      </c>
    </row>
    <row r="30" spans="1:13" ht="10.7" customHeight="1" thickBot="1" x14ac:dyDescent="0.25">
      <c r="A30" s="133" t="s">
        <v>19</v>
      </c>
      <c r="B30" s="118">
        <v>10998</v>
      </c>
      <c r="C30" s="118">
        <v>6123</v>
      </c>
      <c r="D30" s="118">
        <v>4875</v>
      </c>
      <c r="E30" s="118">
        <v>8446</v>
      </c>
      <c r="F30" s="118">
        <v>4374</v>
      </c>
      <c r="G30" s="118">
        <v>4072</v>
      </c>
      <c r="H30" s="118">
        <v>2306</v>
      </c>
      <c r="I30" s="118">
        <v>1560</v>
      </c>
      <c r="J30" s="122">
        <v>746</v>
      </c>
      <c r="K30" s="122">
        <v>246</v>
      </c>
      <c r="L30" s="122">
        <v>189</v>
      </c>
      <c r="M30" s="123">
        <v>57</v>
      </c>
    </row>
    <row r="31" spans="1:13" ht="10.7" customHeight="1" thickBot="1" x14ac:dyDescent="0.25">
      <c r="A31" s="132" t="s">
        <v>158</v>
      </c>
      <c r="B31" s="116">
        <v>3227</v>
      </c>
      <c r="C31" s="116">
        <v>1203</v>
      </c>
      <c r="D31" s="116">
        <v>2024</v>
      </c>
      <c r="E31" s="120">
        <v>100</v>
      </c>
      <c r="F31" s="120">
        <v>50</v>
      </c>
      <c r="G31" s="120">
        <v>50</v>
      </c>
      <c r="H31" s="116">
        <v>2291</v>
      </c>
      <c r="I31" s="120">
        <v>879</v>
      </c>
      <c r="J31" s="116">
        <v>1412</v>
      </c>
      <c r="K31" s="120">
        <v>836</v>
      </c>
      <c r="L31" s="120">
        <v>274</v>
      </c>
      <c r="M31" s="121">
        <v>562</v>
      </c>
    </row>
    <row r="32" spans="1:13" ht="10.7" customHeight="1" thickBot="1" x14ac:dyDescent="0.25">
      <c r="A32" s="133" t="s">
        <v>26</v>
      </c>
      <c r="B32" s="118">
        <v>2850</v>
      </c>
      <c r="C32" s="118">
        <v>1556</v>
      </c>
      <c r="D32" s="118">
        <v>1294</v>
      </c>
      <c r="E32" s="118">
        <v>1330</v>
      </c>
      <c r="F32" s="122">
        <v>672</v>
      </c>
      <c r="G32" s="122">
        <v>658</v>
      </c>
      <c r="H32" s="118">
        <v>1353</v>
      </c>
      <c r="I32" s="122">
        <v>803</v>
      </c>
      <c r="J32" s="122">
        <v>550</v>
      </c>
      <c r="K32" s="122">
        <v>167</v>
      </c>
      <c r="L32" s="122">
        <v>81</v>
      </c>
      <c r="M32" s="123">
        <v>86</v>
      </c>
    </row>
    <row r="33" spans="1:13" ht="10.7" customHeight="1" thickBot="1" x14ac:dyDescent="0.25">
      <c r="A33" s="132" t="s">
        <v>30</v>
      </c>
      <c r="B33" s="116">
        <v>2587</v>
      </c>
      <c r="C33" s="116">
        <v>1670</v>
      </c>
      <c r="D33" s="120">
        <v>917</v>
      </c>
      <c r="E33" s="120">
        <v>67</v>
      </c>
      <c r="F33" s="120">
        <v>38</v>
      </c>
      <c r="G33" s="120">
        <v>29</v>
      </c>
      <c r="H33" s="116">
        <v>2061</v>
      </c>
      <c r="I33" s="116">
        <v>1367</v>
      </c>
      <c r="J33" s="120">
        <v>694</v>
      </c>
      <c r="K33" s="120">
        <v>459</v>
      </c>
      <c r="L33" s="120">
        <v>265</v>
      </c>
      <c r="M33" s="121">
        <v>194</v>
      </c>
    </row>
    <row r="34" spans="1:13" ht="10.7" customHeight="1" thickBot="1" x14ac:dyDescent="0.25">
      <c r="A34" s="133" t="s">
        <v>24</v>
      </c>
      <c r="B34" s="118">
        <v>2429</v>
      </c>
      <c r="C34" s="118">
        <v>1458</v>
      </c>
      <c r="D34" s="122">
        <v>971</v>
      </c>
      <c r="E34" s="122">
        <v>74</v>
      </c>
      <c r="F34" s="122">
        <v>40</v>
      </c>
      <c r="G34" s="122">
        <v>34</v>
      </c>
      <c r="H34" s="118">
        <v>2232</v>
      </c>
      <c r="I34" s="118">
        <v>1346</v>
      </c>
      <c r="J34" s="122">
        <v>886</v>
      </c>
      <c r="K34" s="122">
        <v>123</v>
      </c>
      <c r="L34" s="122">
        <v>72</v>
      </c>
      <c r="M34" s="123">
        <v>51</v>
      </c>
    </row>
    <row r="35" spans="1:13" ht="10.7" customHeight="1" thickBot="1" x14ac:dyDescent="0.25">
      <c r="A35" s="132" t="s">
        <v>29</v>
      </c>
      <c r="B35" s="116">
        <v>1309</v>
      </c>
      <c r="C35" s="120">
        <v>739</v>
      </c>
      <c r="D35" s="120">
        <v>570</v>
      </c>
      <c r="E35" s="120">
        <v>841</v>
      </c>
      <c r="F35" s="120">
        <v>435</v>
      </c>
      <c r="G35" s="120">
        <v>406</v>
      </c>
      <c r="H35" s="120">
        <v>392</v>
      </c>
      <c r="I35" s="120">
        <v>244</v>
      </c>
      <c r="J35" s="120">
        <v>148</v>
      </c>
      <c r="K35" s="120">
        <v>76</v>
      </c>
      <c r="L35" s="120">
        <v>60</v>
      </c>
      <c r="M35" s="121">
        <v>16</v>
      </c>
    </row>
    <row r="36" spans="1:13" ht="10.7" customHeight="1" thickBot="1" x14ac:dyDescent="0.25">
      <c r="A36" s="133" t="s">
        <v>25</v>
      </c>
      <c r="B36" s="118">
        <v>1291</v>
      </c>
      <c r="C36" s="122">
        <v>692</v>
      </c>
      <c r="D36" s="122">
        <v>599</v>
      </c>
      <c r="E36" s="122">
        <v>72</v>
      </c>
      <c r="F36" s="122">
        <v>42</v>
      </c>
      <c r="G36" s="122">
        <v>30</v>
      </c>
      <c r="H36" s="118">
        <v>1113</v>
      </c>
      <c r="I36" s="122">
        <v>595</v>
      </c>
      <c r="J36" s="122">
        <v>518</v>
      </c>
      <c r="K36" s="122">
        <v>106</v>
      </c>
      <c r="L36" s="122">
        <v>55</v>
      </c>
      <c r="M36" s="123">
        <v>51</v>
      </c>
    </row>
    <row r="37" spans="1:13" ht="10.7" customHeight="1" thickBot="1" x14ac:dyDescent="0.25">
      <c r="A37" s="132" t="s">
        <v>22</v>
      </c>
      <c r="B37" s="116">
        <v>1185</v>
      </c>
      <c r="C37" s="120">
        <v>543</v>
      </c>
      <c r="D37" s="120">
        <v>642</v>
      </c>
      <c r="E37" s="120">
        <v>388</v>
      </c>
      <c r="F37" s="120">
        <v>204</v>
      </c>
      <c r="G37" s="120">
        <v>184</v>
      </c>
      <c r="H37" s="120">
        <v>784</v>
      </c>
      <c r="I37" s="120">
        <v>330</v>
      </c>
      <c r="J37" s="120">
        <v>454</v>
      </c>
      <c r="K37" s="120">
        <v>13</v>
      </c>
      <c r="L37" s="120">
        <v>9</v>
      </c>
      <c r="M37" s="121">
        <v>4</v>
      </c>
    </row>
    <row r="38" spans="1:13" ht="10.7" customHeight="1" thickBot="1" x14ac:dyDescent="0.25">
      <c r="A38" s="135" t="s">
        <v>157</v>
      </c>
      <c r="B38" s="128">
        <v>906</v>
      </c>
      <c r="C38" s="128">
        <v>631</v>
      </c>
      <c r="D38" s="128">
        <v>275</v>
      </c>
      <c r="E38" s="128">
        <v>40</v>
      </c>
      <c r="F38" s="128">
        <v>22</v>
      </c>
      <c r="G38" s="128">
        <v>18</v>
      </c>
      <c r="H38" s="128">
        <v>756</v>
      </c>
      <c r="I38" s="128">
        <v>526</v>
      </c>
      <c r="J38" s="128">
        <v>230</v>
      </c>
      <c r="K38" s="128">
        <v>110</v>
      </c>
      <c r="L38" s="128">
        <v>83</v>
      </c>
      <c r="M38" s="129">
        <v>27</v>
      </c>
    </row>
    <row r="39" spans="1:13" ht="10.7" customHeight="1" x14ac:dyDescent="0.2">
      <c r="A39" s="109"/>
      <c r="B39" s="110"/>
      <c r="C39" s="110"/>
      <c r="D39" s="110"/>
      <c r="E39" s="111"/>
      <c r="F39" s="111"/>
      <c r="G39" s="111"/>
      <c r="H39" s="111"/>
      <c r="I39" s="111"/>
      <c r="J39" s="111"/>
      <c r="K39" s="111"/>
      <c r="L39" s="111"/>
      <c r="M39" s="111"/>
    </row>
    <row r="40" spans="1:13" ht="10.7" customHeight="1" x14ac:dyDescent="0.2">
      <c r="A40" s="109"/>
      <c r="B40" s="110"/>
      <c r="C40" s="110"/>
      <c r="D40" s="110"/>
      <c r="E40" s="111"/>
      <c r="F40" s="111"/>
      <c r="G40" s="111"/>
      <c r="H40" s="111"/>
      <c r="I40" s="111"/>
      <c r="J40" s="111"/>
      <c r="K40" s="111"/>
      <c r="L40" s="111"/>
      <c r="M40" s="111"/>
    </row>
    <row r="41" spans="1:13" ht="10.7" customHeight="1" x14ac:dyDescent="0.2">
      <c r="A41" s="109"/>
      <c r="B41" s="110"/>
      <c r="C41" s="110"/>
      <c r="D41" s="110"/>
      <c r="E41" s="111"/>
      <c r="F41" s="111"/>
      <c r="G41" s="111"/>
      <c r="H41" s="111"/>
      <c r="I41" s="111"/>
      <c r="J41" s="111"/>
      <c r="K41" s="111"/>
      <c r="L41" s="111"/>
      <c r="M41" s="111"/>
    </row>
    <row r="42" spans="1:13" ht="10.7" customHeight="1" x14ac:dyDescent="0.2">
      <c r="A42" s="109"/>
      <c r="B42" s="110"/>
      <c r="C42" s="110"/>
      <c r="D42" s="110"/>
      <c r="E42" s="111"/>
      <c r="F42" s="111"/>
      <c r="G42" s="111"/>
      <c r="H42" s="111"/>
      <c r="I42" s="111"/>
      <c r="J42" s="111"/>
      <c r="K42" s="111"/>
      <c r="L42" s="111"/>
      <c r="M42" s="111"/>
    </row>
    <row r="43" spans="1:13" ht="10.7" customHeight="1" x14ac:dyDescent="0.2">
      <c r="A43" s="109"/>
      <c r="B43" s="110"/>
      <c r="C43" s="110"/>
      <c r="D43" s="110"/>
      <c r="E43" s="111"/>
      <c r="F43" s="111"/>
      <c r="G43" s="111"/>
      <c r="H43" s="111"/>
      <c r="I43" s="111"/>
      <c r="J43" s="111"/>
      <c r="K43" s="111"/>
      <c r="L43" s="111"/>
      <c r="M43" s="111"/>
    </row>
    <row r="44" spans="1:13" ht="10.7" customHeight="1" x14ac:dyDescent="0.2">
      <c r="A44" s="109"/>
      <c r="B44" s="110"/>
      <c r="C44" s="110"/>
      <c r="D44" s="110"/>
      <c r="E44" s="111"/>
      <c r="F44" s="111"/>
      <c r="G44" s="111"/>
      <c r="H44" s="111"/>
      <c r="I44" s="111"/>
      <c r="J44" s="111"/>
      <c r="K44" s="111"/>
      <c r="L44" s="111"/>
      <c r="M44" s="111"/>
    </row>
    <row r="45" spans="1:13" ht="10.7" customHeight="1" x14ac:dyDescent="0.2">
      <c r="A45" s="109"/>
      <c r="B45" s="110"/>
      <c r="C45" s="110"/>
      <c r="D45" s="110"/>
      <c r="E45" s="111"/>
      <c r="F45" s="111"/>
      <c r="G45" s="111"/>
      <c r="H45" s="111"/>
      <c r="I45" s="111"/>
      <c r="J45" s="111"/>
      <c r="K45" s="111"/>
      <c r="L45" s="111"/>
      <c r="M45" s="111"/>
    </row>
    <row r="46" spans="1:13" ht="10.7" customHeight="1" x14ac:dyDescent="0.2">
      <c r="A46" s="109"/>
      <c r="B46" s="110"/>
      <c r="C46" s="110"/>
      <c r="D46" s="110"/>
      <c r="E46" s="111"/>
      <c r="F46" s="111"/>
      <c r="G46" s="111"/>
      <c r="H46" s="111"/>
      <c r="I46" s="111"/>
      <c r="J46" s="111"/>
      <c r="K46" s="111"/>
      <c r="L46" s="111"/>
      <c r="M46" s="111"/>
    </row>
    <row r="47" spans="1:13" ht="10.7" customHeight="1" x14ac:dyDescent="0.2">
      <c r="A47" s="109"/>
      <c r="B47" s="110"/>
      <c r="C47" s="110"/>
      <c r="D47" s="110"/>
      <c r="E47" s="111"/>
      <c r="F47" s="111"/>
      <c r="G47" s="111"/>
      <c r="H47" s="111"/>
      <c r="I47" s="111"/>
      <c r="J47" s="111"/>
      <c r="K47" s="111"/>
      <c r="L47" s="111"/>
      <c r="M47" s="111"/>
    </row>
    <row r="48" spans="1:13" ht="10.7" customHeight="1" x14ac:dyDescent="0.2">
      <c r="A48" s="109"/>
      <c r="B48" s="110"/>
      <c r="C48" s="110"/>
      <c r="D48" s="110"/>
      <c r="E48" s="111"/>
      <c r="F48" s="111"/>
      <c r="G48" s="111"/>
      <c r="H48" s="111"/>
      <c r="I48" s="111"/>
      <c r="J48" s="111"/>
      <c r="K48" s="111"/>
      <c r="L48" s="111"/>
      <c r="M48" s="111"/>
    </row>
    <row r="49" spans="1:13" ht="10.7" customHeight="1" x14ac:dyDescent="0.2">
      <c r="A49" s="109"/>
      <c r="B49" s="110"/>
      <c r="C49" s="110"/>
      <c r="D49" s="110"/>
      <c r="E49" s="111"/>
      <c r="F49" s="111"/>
      <c r="G49" s="111"/>
      <c r="H49" s="111"/>
      <c r="I49" s="111"/>
      <c r="J49" s="111"/>
      <c r="K49" s="111"/>
      <c r="L49" s="111"/>
      <c r="M49" s="111"/>
    </row>
    <row r="50" spans="1:13" ht="10.7" customHeight="1" x14ac:dyDescent="0.2">
      <c r="A50" s="109"/>
      <c r="B50" s="110"/>
      <c r="C50" s="110"/>
      <c r="D50" s="110"/>
      <c r="E50" s="111"/>
      <c r="F50" s="111"/>
      <c r="G50" s="111"/>
      <c r="H50" s="111"/>
      <c r="I50" s="111"/>
      <c r="J50" s="111"/>
      <c r="K50" s="111"/>
      <c r="L50" s="111"/>
      <c r="M50" s="111"/>
    </row>
    <row r="51" spans="1:13" ht="10.7" customHeight="1" x14ac:dyDescent="0.2">
      <c r="A51" s="109"/>
      <c r="B51" s="110"/>
      <c r="C51" s="110"/>
      <c r="D51" s="110"/>
      <c r="E51" s="111"/>
      <c r="F51" s="111"/>
      <c r="G51" s="111"/>
      <c r="H51" s="111"/>
      <c r="I51" s="111"/>
      <c r="J51" s="111"/>
      <c r="K51" s="111"/>
      <c r="L51" s="111"/>
      <c r="M51" s="111"/>
    </row>
    <row r="52" spans="1:13" ht="10.7" customHeight="1" x14ac:dyDescent="0.2">
      <c r="A52" s="109"/>
      <c r="B52" s="110"/>
      <c r="C52" s="110"/>
      <c r="D52" s="110"/>
      <c r="E52" s="111"/>
      <c r="F52" s="111"/>
      <c r="G52" s="111"/>
      <c r="H52" s="111"/>
      <c r="I52" s="111"/>
      <c r="J52" s="111"/>
      <c r="K52" s="111"/>
      <c r="L52" s="111"/>
      <c r="M52" s="111"/>
    </row>
    <row r="53" spans="1:13" ht="10.7" customHeight="1" x14ac:dyDescent="0.2">
      <c r="A53" s="109"/>
      <c r="B53" s="110"/>
      <c r="C53" s="110"/>
      <c r="D53" s="110"/>
      <c r="E53" s="111"/>
      <c r="F53" s="111"/>
      <c r="G53" s="111"/>
      <c r="H53" s="111"/>
      <c r="I53" s="111"/>
      <c r="J53" s="111"/>
      <c r="K53" s="111"/>
      <c r="L53" s="111"/>
      <c r="M53" s="111"/>
    </row>
    <row r="54" spans="1:13" ht="10.7" customHeight="1" x14ac:dyDescent="0.2">
      <c r="A54" s="109"/>
      <c r="B54" s="110"/>
      <c r="C54" s="110"/>
      <c r="D54" s="110"/>
      <c r="E54" s="111"/>
      <c r="F54" s="111"/>
      <c r="G54" s="111"/>
      <c r="H54" s="111"/>
      <c r="I54" s="111"/>
      <c r="J54" s="111"/>
      <c r="K54" s="111"/>
      <c r="L54" s="111"/>
      <c r="M54" s="111"/>
    </row>
    <row r="55" spans="1:13" ht="10.7" customHeight="1" x14ac:dyDescent="0.2">
      <c r="A55" s="109"/>
      <c r="B55" s="110"/>
      <c r="C55" s="110"/>
      <c r="D55" s="110"/>
      <c r="E55" s="111"/>
      <c r="F55" s="111"/>
      <c r="G55" s="111"/>
      <c r="H55" s="111"/>
      <c r="I55" s="111"/>
      <c r="J55" s="111"/>
      <c r="K55" s="111"/>
      <c r="L55" s="111"/>
      <c r="M55" s="111"/>
    </row>
    <row r="56" spans="1:13" ht="10.7" customHeight="1" x14ac:dyDescent="0.2">
      <c r="A56" s="109"/>
      <c r="B56" s="110"/>
      <c r="C56" s="110"/>
      <c r="D56" s="110"/>
      <c r="E56" s="111"/>
      <c r="F56" s="111"/>
      <c r="G56" s="111"/>
      <c r="H56" s="111"/>
      <c r="I56" s="111"/>
      <c r="J56" s="111"/>
      <c r="K56" s="111"/>
      <c r="L56" s="111"/>
      <c r="M56" s="111"/>
    </row>
    <row r="57" spans="1:13" ht="10.7" customHeight="1" x14ac:dyDescent="0.2">
      <c r="A57" s="109"/>
      <c r="B57" s="110"/>
      <c r="C57" s="110"/>
      <c r="D57" s="110"/>
      <c r="E57" s="111"/>
      <c r="F57" s="111"/>
      <c r="G57" s="111"/>
      <c r="H57" s="111"/>
      <c r="I57" s="111"/>
      <c r="J57" s="111"/>
      <c r="K57" s="111"/>
      <c r="L57" s="111"/>
      <c r="M57" s="111"/>
    </row>
    <row r="58" spans="1:13" ht="10.7" customHeight="1" x14ac:dyDescent="0.2">
      <c r="A58" s="109"/>
      <c r="B58" s="110"/>
      <c r="C58" s="110"/>
      <c r="D58" s="110"/>
      <c r="E58" s="111"/>
      <c r="F58" s="111"/>
      <c r="G58" s="111"/>
      <c r="H58" s="111"/>
      <c r="I58" s="111"/>
      <c r="J58" s="111"/>
      <c r="K58" s="111"/>
      <c r="L58" s="111"/>
      <c r="M58" s="111"/>
    </row>
    <row r="59" spans="1:13" ht="10.7" customHeight="1" x14ac:dyDescent="0.2">
      <c r="A59" s="109"/>
      <c r="B59" s="110"/>
      <c r="C59" s="110"/>
      <c r="D59" s="110"/>
      <c r="E59" s="111"/>
      <c r="F59" s="111"/>
      <c r="G59" s="111"/>
      <c r="H59" s="111"/>
      <c r="I59" s="111"/>
      <c r="J59" s="111"/>
      <c r="K59" s="111"/>
      <c r="L59" s="111"/>
      <c r="M59" s="111"/>
    </row>
    <row r="60" spans="1:13" ht="10.7" customHeight="1" x14ac:dyDescent="0.2">
      <c r="A60" s="109"/>
      <c r="B60" s="110"/>
      <c r="C60" s="110"/>
      <c r="D60" s="110"/>
      <c r="E60" s="111"/>
      <c r="F60" s="111"/>
      <c r="G60" s="111"/>
      <c r="H60" s="111"/>
      <c r="I60" s="111"/>
      <c r="J60" s="111"/>
      <c r="K60" s="111"/>
      <c r="L60" s="111"/>
      <c r="M60" s="111"/>
    </row>
    <row r="61" spans="1:13" ht="10.7" customHeight="1" x14ac:dyDescent="0.2">
      <c r="A61" s="109"/>
      <c r="B61" s="110"/>
      <c r="C61" s="110"/>
      <c r="D61" s="110"/>
      <c r="E61" s="111"/>
      <c r="F61" s="111"/>
      <c r="G61" s="111"/>
      <c r="H61" s="111"/>
      <c r="I61" s="111"/>
      <c r="J61" s="111"/>
      <c r="K61" s="111"/>
      <c r="L61" s="111"/>
      <c r="M61" s="111"/>
    </row>
    <row r="62" spans="1:13" ht="10.7" customHeight="1" x14ac:dyDescent="0.2">
      <c r="A62" s="109"/>
      <c r="B62" s="110"/>
      <c r="C62" s="110"/>
      <c r="D62" s="110"/>
      <c r="E62" s="111"/>
      <c r="F62" s="111"/>
      <c r="G62" s="111"/>
      <c r="H62" s="111"/>
      <c r="I62" s="111"/>
      <c r="J62" s="111"/>
      <c r="K62" s="111"/>
      <c r="L62" s="111"/>
      <c r="M62" s="111"/>
    </row>
    <row r="63" spans="1:13" ht="10.7" customHeight="1" x14ac:dyDescent="0.2">
      <c r="A63" s="109"/>
      <c r="B63" s="110"/>
      <c r="C63" s="110"/>
      <c r="D63" s="110"/>
      <c r="E63" s="111"/>
      <c r="F63" s="111"/>
      <c r="G63" s="111"/>
      <c r="H63" s="111"/>
      <c r="I63" s="111"/>
      <c r="J63" s="111"/>
      <c r="K63" s="111"/>
      <c r="L63" s="111"/>
      <c r="M63" s="111"/>
    </row>
    <row r="64" spans="1:13" ht="10.7" customHeight="1" x14ac:dyDescent="0.2">
      <c r="A64" s="109"/>
      <c r="B64" s="110"/>
      <c r="C64" s="110"/>
      <c r="D64" s="110"/>
      <c r="E64" s="111"/>
      <c r="F64" s="111"/>
      <c r="G64" s="111"/>
      <c r="H64" s="111"/>
      <c r="I64" s="111"/>
      <c r="J64" s="111"/>
      <c r="K64" s="111"/>
      <c r="L64" s="111"/>
      <c r="M64" s="111"/>
    </row>
    <row r="65" spans="1:13" ht="10.7" customHeight="1" x14ac:dyDescent="0.2">
      <c r="A65" s="109"/>
      <c r="B65" s="110"/>
      <c r="C65" s="110"/>
      <c r="D65" s="110"/>
      <c r="E65" s="111"/>
      <c r="F65" s="111"/>
      <c r="G65" s="111"/>
      <c r="H65" s="111"/>
      <c r="I65" s="111"/>
      <c r="J65" s="111"/>
      <c r="K65" s="111"/>
      <c r="L65" s="111"/>
      <c r="M65" s="111"/>
    </row>
    <row r="66" spans="1:13" ht="10.7" customHeight="1" x14ac:dyDescent="0.2">
      <c r="A66" s="109"/>
      <c r="B66" s="110"/>
      <c r="C66" s="110"/>
      <c r="D66" s="110"/>
      <c r="E66" s="111"/>
      <c r="F66" s="111"/>
      <c r="G66" s="111"/>
      <c r="H66" s="111"/>
      <c r="I66" s="111"/>
      <c r="J66" s="111"/>
      <c r="K66" s="111"/>
      <c r="L66" s="111"/>
      <c r="M66" s="111"/>
    </row>
    <row r="67" spans="1:13" ht="10.7" customHeight="1" x14ac:dyDescent="0.2">
      <c r="A67" s="109"/>
      <c r="B67" s="110"/>
      <c r="C67" s="110"/>
      <c r="D67" s="110"/>
      <c r="E67" s="111"/>
      <c r="F67" s="111"/>
      <c r="G67" s="111"/>
      <c r="H67" s="111"/>
      <c r="I67" s="111"/>
      <c r="J67" s="111"/>
      <c r="K67" s="111"/>
      <c r="L67" s="111"/>
      <c r="M67" s="111"/>
    </row>
    <row r="68" spans="1:13" ht="10.7" customHeight="1" x14ac:dyDescent="0.2">
      <c r="A68" s="109"/>
      <c r="B68" s="110"/>
      <c r="C68" s="110"/>
      <c r="D68" s="110"/>
      <c r="E68" s="111"/>
      <c r="F68" s="111"/>
      <c r="G68" s="111"/>
      <c r="H68" s="111"/>
      <c r="I68" s="111"/>
      <c r="J68" s="111"/>
      <c r="K68" s="111"/>
      <c r="L68" s="111"/>
      <c r="M68" s="111"/>
    </row>
    <row r="69" spans="1:13" ht="10.7" customHeight="1" x14ac:dyDescent="0.2">
      <c r="A69" s="109"/>
      <c r="B69" s="110"/>
      <c r="C69" s="110"/>
      <c r="D69" s="110"/>
      <c r="E69" s="111"/>
      <c r="F69" s="111"/>
      <c r="G69" s="111"/>
      <c r="H69" s="111"/>
      <c r="I69" s="111"/>
      <c r="J69" s="111"/>
      <c r="K69" s="111"/>
      <c r="L69" s="111"/>
      <c r="M69" s="111"/>
    </row>
    <row r="70" spans="1:13" ht="10.7" customHeight="1" x14ac:dyDescent="0.2">
      <c r="A70" s="109"/>
      <c r="B70" s="110"/>
      <c r="C70" s="110"/>
      <c r="D70" s="110"/>
      <c r="E70" s="111"/>
      <c r="F70" s="111"/>
      <c r="G70" s="111"/>
      <c r="H70" s="111"/>
      <c r="I70" s="111"/>
      <c r="J70" s="111"/>
      <c r="K70" s="111"/>
      <c r="L70" s="111"/>
      <c r="M70" s="111"/>
    </row>
    <row r="71" spans="1:13" ht="10.7" customHeight="1" x14ac:dyDescent="0.2">
      <c r="A71" s="109"/>
      <c r="B71" s="110"/>
      <c r="C71" s="110"/>
      <c r="D71" s="110"/>
      <c r="E71" s="111"/>
      <c r="F71" s="111"/>
      <c r="G71" s="111"/>
      <c r="H71" s="111"/>
      <c r="I71" s="111"/>
      <c r="J71" s="111"/>
      <c r="K71" s="111"/>
      <c r="L71" s="111"/>
      <c r="M71" s="111"/>
    </row>
    <row r="72" spans="1:13" ht="10.7" customHeight="1" x14ac:dyDescent="0.2">
      <c r="A72" s="109"/>
      <c r="B72" s="110"/>
      <c r="C72" s="110"/>
      <c r="D72" s="110"/>
      <c r="E72" s="111"/>
      <c r="F72" s="111"/>
      <c r="G72" s="111"/>
      <c r="H72" s="111"/>
      <c r="I72" s="111"/>
      <c r="J72" s="111"/>
      <c r="K72" s="111"/>
      <c r="L72" s="111"/>
      <c r="M72" s="111"/>
    </row>
    <row r="73" spans="1:13" ht="10.7" customHeight="1" x14ac:dyDescent="0.2">
      <c r="A73" s="109"/>
      <c r="B73" s="110"/>
      <c r="C73" s="110"/>
      <c r="D73" s="110"/>
      <c r="E73" s="111"/>
      <c r="F73" s="111"/>
      <c r="G73" s="111"/>
      <c r="H73" s="111"/>
      <c r="I73" s="111"/>
      <c r="J73" s="111"/>
      <c r="K73" s="111"/>
      <c r="L73" s="111"/>
      <c r="M73" s="111"/>
    </row>
    <row r="74" spans="1:13" ht="10.7" customHeight="1" x14ac:dyDescent="0.2">
      <c r="A74" s="109"/>
      <c r="B74" s="110"/>
      <c r="C74" s="110"/>
      <c r="D74" s="110"/>
      <c r="E74" s="111"/>
      <c r="F74" s="111"/>
      <c r="G74" s="111"/>
      <c r="H74" s="111"/>
      <c r="I74" s="111"/>
      <c r="J74" s="111"/>
      <c r="K74" s="111"/>
      <c r="L74" s="111"/>
      <c r="M74" s="111"/>
    </row>
    <row r="75" spans="1:13" ht="10.7" customHeight="1" x14ac:dyDescent="0.2">
      <c r="A75" s="109"/>
      <c r="B75" s="110"/>
      <c r="C75" s="110"/>
      <c r="D75" s="110"/>
      <c r="E75" s="111"/>
      <c r="F75" s="111"/>
      <c r="G75" s="111"/>
      <c r="H75" s="111"/>
      <c r="I75" s="111"/>
      <c r="J75" s="111"/>
      <c r="K75" s="111"/>
      <c r="L75" s="111"/>
      <c r="M75" s="111"/>
    </row>
    <row r="76" spans="1:13" ht="10.7" customHeight="1" x14ac:dyDescent="0.2">
      <c r="A76" s="109"/>
      <c r="B76" s="110"/>
      <c r="C76" s="110"/>
      <c r="D76" s="110"/>
      <c r="E76" s="111"/>
      <c r="F76" s="111"/>
      <c r="G76" s="111"/>
      <c r="H76" s="111"/>
      <c r="I76" s="111"/>
      <c r="J76" s="111"/>
      <c r="K76" s="111"/>
      <c r="L76" s="111"/>
      <c r="M76" s="111"/>
    </row>
    <row r="77" spans="1:13" ht="10.7" customHeight="1" x14ac:dyDescent="0.2">
      <c r="A77" s="109"/>
      <c r="B77" s="110"/>
      <c r="C77" s="110"/>
      <c r="D77" s="110"/>
      <c r="E77" s="111"/>
      <c r="F77" s="111"/>
      <c r="G77" s="111"/>
      <c r="H77" s="111"/>
      <c r="I77" s="111"/>
      <c r="J77" s="111"/>
      <c r="K77" s="111"/>
      <c r="L77" s="111"/>
      <c r="M77" s="111"/>
    </row>
    <row r="78" spans="1:13" ht="10.7" customHeight="1" x14ac:dyDescent="0.2">
      <c r="A78" s="109"/>
      <c r="B78" s="110"/>
      <c r="C78" s="110"/>
      <c r="D78" s="110"/>
      <c r="E78" s="111"/>
      <c r="F78" s="111"/>
      <c r="G78" s="111"/>
      <c r="H78" s="111"/>
      <c r="I78" s="111"/>
      <c r="J78" s="111"/>
      <c r="K78" s="111"/>
      <c r="L78" s="111"/>
      <c r="M78" s="111"/>
    </row>
    <row r="79" spans="1:13" ht="10.7" customHeight="1" x14ac:dyDescent="0.2">
      <c r="A79" s="109"/>
      <c r="B79" s="110"/>
      <c r="C79" s="110"/>
      <c r="D79" s="110"/>
      <c r="E79" s="111"/>
      <c r="F79" s="111"/>
      <c r="G79" s="111"/>
      <c r="H79" s="111"/>
      <c r="I79" s="111"/>
      <c r="J79" s="111"/>
      <c r="K79" s="111"/>
      <c r="L79" s="111"/>
      <c r="M79" s="111"/>
    </row>
    <row r="80" spans="1:13" ht="10.7" customHeight="1" x14ac:dyDescent="0.2">
      <c r="A80" s="109"/>
      <c r="B80" s="110"/>
      <c r="C80" s="110"/>
      <c r="D80" s="110"/>
      <c r="E80" s="111"/>
      <c r="F80" s="111"/>
      <c r="G80" s="111"/>
      <c r="H80" s="111"/>
      <c r="I80" s="111"/>
      <c r="J80" s="111"/>
      <c r="K80" s="111"/>
      <c r="L80" s="111"/>
      <c r="M80" s="111"/>
    </row>
    <row r="81" spans="1:13" ht="10.7" customHeight="1" x14ac:dyDescent="0.2">
      <c r="A81" s="109"/>
      <c r="B81" s="110"/>
      <c r="C81" s="110"/>
      <c r="D81" s="110"/>
      <c r="E81" s="111"/>
      <c r="F81" s="111"/>
      <c r="G81" s="111"/>
      <c r="H81" s="111"/>
      <c r="I81" s="111"/>
      <c r="J81" s="111"/>
      <c r="K81" s="111"/>
      <c r="L81" s="111"/>
      <c r="M81" s="111"/>
    </row>
    <row r="82" spans="1:13" ht="10.7" customHeight="1" x14ac:dyDescent="0.2">
      <c r="A82" s="109"/>
      <c r="B82" s="110"/>
      <c r="C82" s="110"/>
      <c r="D82" s="110"/>
      <c r="E82" s="111"/>
      <c r="F82" s="111"/>
      <c r="G82" s="111"/>
      <c r="H82" s="111"/>
      <c r="I82" s="111"/>
      <c r="J82" s="111"/>
      <c r="K82" s="111"/>
      <c r="L82" s="111"/>
      <c r="M82" s="111"/>
    </row>
    <row r="83" spans="1:13" ht="10.7" customHeight="1" x14ac:dyDescent="0.2">
      <c r="A83" s="109"/>
      <c r="B83" s="110"/>
      <c r="C83" s="110"/>
      <c r="D83" s="110"/>
      <c r="E83" s="111"/>
      <c r="F83" s="111"/>
      <c r="G83" s="111"/>
      <c r="H83" s="111"/>
      <c r="I83" s="111"/>
      <c r="J83" s="111"/>
      <c r="K83" s="111"/>
      <c r="L83" s="111"/>
      <c r="M83" s="111"/>
    </row>
    <row r="84" spans="1:13" ht="10.7" customHeight="1" x14ac:dyDescent="0.2">
      <c r="A84" s="109"/>
      <c r="B84" s="110"/>
      <c r="C84" s="110"/>
      <c r="D84" s="110"/>
      <c r="E84" s="111"/>
      <c r="F84" s="111"/>
      <c r="G84" s="111"/>
      <c r="H84" s="111"/>
      <c r="I84" s="111"/>
      <c r="J84" s="111"/>
      <c r="K84" s="111"/>
      <c r="L84" s="111"/>
      <c r="M84" s="111"/>
    </row>
    <row r="85" spans="1:13" ht="10.7" customHeight="1" x14ac:dyDescent="0.2">
      <c r="A85" s="109"/>
      <c r="B85" s="110"/>
      <c r="C85" s="110"/>
      <c r="D85" s="110"/>
      <c r="E85" s="111"/>
      <c r="F85" s="111"/>
      <c r="G85" s="111"/>
      <c r="H85" s="111"/>
      <c r="I85" s="111"/>
      <c r="J85" s="111"/>
      <c r="K85" s="111"/>
      <c r="L85" s="111"/>
      <c r="M85" s="111"/>
    </row>
    <row r="86" spans="1:13" ht="10.7" customHeight="1" x14ac:dyDescent="0.2">
      <c r="A86" s="109"/>
      <c r="B86" s="110"/>
      <c r="C86" s="110"/>
      <c r="D86" s="110"/>
      <c r="E86" s="111"/>
      <c r="F86" s="111"/>
      <c r="G86" s="111"/>
      <c r="H86" s="111"/>
      <c r="I86" s="111"/>
      <c r="J86" s="111"/>
      <c r="K86" s="111"/>
      <c r="L86" s="111"/>
      <c r="M86" s="111"/>
    </row>
    <row r="87" spans="1:13" ht="10.7" customHeight="1" x14ac:dyDescent="0.2">
      <c r="A87" s="109"/>
      <c r="B87" s="110"/>
      <c r="C87" s="110"/>
      <c r="D87" s="110"/>
      <c r="E87" s="111"/>
      <c r="F87" s="111"/>
      <c r="G87" s="111"/>
      <c r="H87" s="111"/>
      <c r="I87" s="111"/>
      <c r="J87" s="111"/>
      <c r="K87" s="111"/>
      <c r="L87" s="111"/>
      <c r="M87" s="111"/>
    </row>
    <row r="88" spans="1:13" ht="10.7" customHeight="1" x14ac:dyDescent="0.2">
      <c r="A88" s="109"/>
      <c r="B88" s="110"/>
      <c r="C88" s="110"/>
      <c r="D88" s="110"/>
      <c r="E88" s="111"/>
      <c r="F88" s="111"/>
      <c r="G88" s="111"/>
      <c r="H88" s="111"/>
      <c r="I88" s="111"/>
      <c r="J88" s="111"/>
      <c r="K88" s="111"/>
      <c r="L88" s="111"/>
      <c r="M88" s="111"/>
    </row>
    <row r="89" spans="1:13" ht="10.7" customHeight="1" x14ac:dyDescent="0.2">
      <c r="A89" s="109"/>
      <c r="B89" s="110"/>
      <c r="C89" s="110"/>
      <c r="D89" s="110"/>
      <c r="E89" s="111"/>
      <c r="F89" s="111"/>
      <c r="G89" s="111"/>
      <c r="H89" s="111"/>
      <c r="I89" s="111"/>
      <c r="J89" s="111"/>
      <c r="K89" s="111"/>
      <c r="L89" s="111"/>
      <c r="M89" s="111"/>
    </row>
    <row r="90" spans="1:13" ht="10.7" customHeight="1" x14ac:dyDescent="0.2">
      <c r="A90" s="109"/>
      <c r="B90" s="110"/>
      <c r="C90" s="110"/>
      <c r="D90" s="110"/>
      <c r="E90" s="111"/>
      <c r="F90" s="111"/>
      <c r="G90" s="111"/>
      <c r="H90" s="111"/>
      <c r="I90" s="111"/>
      <c r="J90" s="111"/>
      <c r="K90" s="111"/>
      <c r="L90" s="111"/>
      <c r="M90" s="111"/>
    </row>
    <row r="91" spans="1:13" ht="10.7" customHeight="1" x14ac:dyDescent="0.2">
      <c r="A91" s="109"/>
      <c r="B91" s="110"/>
      <c r="C91" s="110"/>
      <c r="D91" s="110"/>
      <c r="E91" s="111"/>
      <c r="F91" s="111"/>
      <c r="G91" s="111"/>
      <c r="H91" s="111"/>
      <c r="I91" s="111"/>
      <c r="J91" s="111"/>
      <c r="K91" s="111"/>
      <c r="L91" s="111"/>
      <c r="M91" s="111"/>
    </row>
    <row r="92" spans="1:13" ht="10.7" customHeight="1" x14ac:dyDescent="0.2">
      <c r="A92" s="109"/>
      <c r="B92" s="110"/>
      <c r="C92" s="110"/>
      <c r="D92" s="110"/>
      <c r="E92" s="111"/>
      <c r="F92" s="111"/>
      <c r="G92" s="111"/>
      <c r="H92" s="111"/>
      <c r="I92" s="111"/>
      <c r="J92" s="111"/>
      <c r="K92" s="111"/>
      <c r="L92" s="111"/>
      <c r="M92" s="111"/>
    </row>
    <row r="93" spans="1:13" ht="10.7" customHeight="1" x14ac:dyDescent="0.2">
      <c r="A93" s="109"/>
      <c r="B93" s="110"/>
      <c r="C93" s="110"/>
      <c r="D93" s="110"/>
      <c r="E93" s="111"/>
      <c r="F93" s="111"/>
      <c r="G93" s="111"/>
      <c r="H93" s="111"/>
      <c r="I93" s="111"/>
      <c r="J93" s="111"/>
      <c r="K93" s="111"/>
      <c r="L93" s="111"/>
      <c r="M93" s="111"/>
    </row>
    <row r="94" spans="1:13" ht="10.7" customHeight="1" x14ac:dyDescent="0.2">
      <c r="A94" s="109"/>
      <c r="B94" s="110"/>
      <c r="C94" s="110"/>
      <c r="D94" s="110"/>
      <c r="E94" s="111"/>
      <c r="F94" s="111"/>
      <c r="G94" s="111"/>
      <c r="H94" s="111"/>
      <c r="I94" s="111"/>
      <c r="J94" s="111"/>
      <c r="K94" s="111"/>
      <c r="L94" s="111"/>
      <c r="M94" s="111"/>
    </row>
    <row r="95" spans="1:13" ht="10.7" customHeight="1" x14ac:dyDescent="0.2">
      <c r="A95" s="109"/>
      <c r="B95" s="110"/>
      <c r="C95" s="110"/>
      <c r="D95" s="110"/>
      <c r="E95" s="111"/>
      <c r="F95" s="111"/>
      <c r="G95" s="111"/>
      <c r="H95" s="111"/>
      <c r="I95" s="111"/>
      <c r="J95" s="111"/>
      <c r="K95" s="111"/>
      <c r="L95" s="111"/>
      <c r="M95" s="111"/>
    </row>
    <row r="96" spans="1:13" ht="10.7" customHeight="1" x14ac:dyDescent="0.2">
      <c r="A96" s="109"/>
      <c r="B96" s="110"/>
      <c r="C96" s="110"/>
      <c r="D96" s="110"/>
      <c r="E96" s="111"/>
      <c r="F96" s="111"/>
      <c r="G96" s="111"/>
      <c r="H96" s="111"/>
      <c r="I96" s="111"/>
      <c r="J96" s="111"/>
      <c r="K96" s="111"/>
      <c r="L96" s="111"/>
      <c r="M96" s="111"/>
    </row>
    <row r="97" spans="1:13" ht="10.7" customHeight="1" x14ac:dyDescent="0.2">
      <c r="A97" s="109"/>
      <c r="B97" s="110"/>
      <c r="C97" s="110"/>
      <c r="D97" s="110"/>
      <c r="E97" s="111"/>
      <c r="F97" s="111"/>
      <c r="G97" s="111"/>
      <c r="H97" s="111"/>
      <c r="I97" s="111"/>
      <c r="J97" s="111"/>
      <c r="K97" s="111"/>
      <c r="L97" s="111"/>
      <c r="M97" s="111"/>
    </row>
    <row r="98" spans="1:13" ht="10.7" customHeight="1" x14ac:dyDescent="0.2">
      <c r="A98" s="109"/>
      <c r="B98" s="110"/>
      <c r="C98" s="110"/>
      <c r="D98" s="110"/>
      <c r="E98" s="111"/>
      <c r="F98" s="111"/>
      <c r="G98" s="111"/>
      <c r="H98" s="111"/>
      <c r="I98" s="111"/>
      <c r="J98" s="111"/>
      <c r="K98" s="111"/>
      <c r="L98" s="111"/>
      <c r="M98" s="111"/>
    </row>
    <row r="99" spans="1:13" ht="10.7" customHeight="1" x14ac:dyDescent="0.2">
      <c r="A99" s="109"/>
      <c r="B99" s="110"/>
      <c r="C99" s="110"/>
      <c r="D99" s="110"/>
      <c r="E99" s="111"/>
      <c r="F99" s="111"/>
      <c r="G99" s="111"/>
      <c r="H99" s="111"/>
      <c r="I99" s="111"/>
      <c r="J99" s="111"/>
      <c r="K99" s="111"/>
      <c r="L99" s="111"/>
      <c r="M99" s="111"/>
    </row>
    <row r="100" spans="1:13" ht="10.7" customHeight="1" x14ac:dyDescent="0.2">
      <c r="A100" s="109"/>
      <c r="B100" s="110"/>
      <c r="C100" s="110"/>
      <c r="D100" s="110"/>
      <c r="E100" s="111"/>
      <c r="F100" s="111"/>
      <c r="G100" s="111"/>
      <c r="H100" s="111"/>
      <c r="I100" s="111"/>
      <c r="J100" s="111"/>
      <c r="K100" s="111"/>
      <c r="L100" s="111"/>
      <c r="M100" s="111"/>
    </row>
    <row r="101" spans="1:13" ht="10.7" customHeight="1" x14ac:dyDescent="0.2">
      <c r="A101" s="109"/>
      <c r="B101" s="110"/>
      <c r="C101" s="110"/>
      <c r="D101" s="110"/>
      <c r="E101" s="111"/>
      <c r="F101" s="111"/>
      <c r="G101" s="111"/>
      <c r="H101" s="111"/>
      <c r="I101" s="111"/>
      <c r="J101" s="111"/>
      <c r="K101" s="111"/>
      <c r="L101" s="111"/>
      <c r="M101" s="111"/>
    </row>
    <row r="102" spans="1:13" ht="10.7" customHeight="1" x14ac:dyDescent="0.2">
      <c r="A102" s="109"/>
      <c r="B102" s="110"/>
      <c r="C102" s="110"/>
      <c r="D102" s="110"/>
      <c r="E102" s="111"/>
      <c r="F102" s="111"/>
      <c r="G102" s="111"/>
      <c r="H102" s="111"/>
      <c r="I102" s="111"/>
      <c r="J102" s="111"/>
      <c r="K102" s="111"/>
      <c r="L102" s="111"/>
      <c r="M102" s="111"/>
    </row>
    <row r="103" spans="1:13" ht="10.7" customHeight="1" x14ac:dyDescent="0.2">
      <c r="A103" s="109"/>
      <c r="B103" s="110"/>
      <c r="C103" s="110"/>
      <c r="D103" s="110"/>
      <c r="E103" s="111"/>
      <c r="F103" s="111"/>
      <c r="G103" s="111"/>
      <c r="H103" s="111"/>
      <c r="I103" s="111"/>
      <c r="J103" s="111"/>
      <c r="K103" s="111"/>
      <c r="L103" s="111"/>
      <c r="M103" s="111"/>
    </row>
    <row r="104" spans="1:13" ht="10.7" customHeight="1" x14ac:dyDescent="0.2">
      <c r="A104" s="109"/>
      <c r="B104" s="110"/>
      <c r="C104" s="110"/>
      <c r="D104" s="110"/>
      <c r="E104" s="111"/>
      <c r="F104" s="111"/>
      <c r="G104" s="111"/>
      <c r="H104" s="111"/>
      <c r="I104" s="111"/>
      <c r="J104" s="111"/>
      <c r="K104" s="111"/>
      <c r="L104" s="111"/>
      <c r="M104" s="111"/>
    </row>
    <row r="105" spans="1:13" ht="10.7" customHeight="1" x14ac:dyDescent="0.2">
      <c r="A105" s="109"/>
      <c r="B105" s="110"/>
      <c r="C105" s="110"/>
      <c r="D105" s="110"/>
      <c r="E105" s="111"/>
      <c r="F105" s="111"/>
      <c r="G105" s="111"/>
      <c r="H105" s="111"/>
      <c r="I105" s="111"/>
      <c r="J105" s="111"/>
      <c r="K105" s="111"/>
      <c r="L105" s="111"/>
      <c r="M105" s="111"/>
    </row>
    <row r="106" spans="1:13" ht="10.7" customHeight="1" x14ac:dyDescent="0.2">
      <c r="A106" s="109"/>
      <c r="B106" s="110"/>
      <c r="C106" s="110"/>
      <c r="D106" s="110"/>
      <c r="E106" s="111"/>
      <c r="F106" s="111"/>
      <c r="G106" s="111"/>
      <c r="H106" s="111"/>
      <c r="I106" s="111"/>
      <c r="J106" s="111"/>
      <c r="K106" s="111"/>
      <c r="L106" s="111"/>
      <c r="M106" s="111"/>
    </row>
    <row r="107" spans="1:13" ht="10.7" customHeight="1" x14ac:dyDescent="0.2">
      <c r="A107" s="109"/>
      <c r="B107" s="110"/>
      <c r="C107" s="110"/>
      <c r="D107" s="110"/>
      <c r="E107" s="111"/>
      <c r="F107" s="111"/>
      <c r="G107" s="111"/>
      <c r="H107" s="111"/>
      <c r="I107" s="111"/>
      <c r="J107" s="111"/>
      <c r="K107" s="111"/>
      <c r="L107" s="111"/>
      <c r="M107" s="111"/>
    </row>
    <row r="108" spans="1:13" ht="10.7" customHeight="1" x14ac:dyDescent="0.2">
      <c r="A108" s="109"/>
      <c r="B108" s="110"/>
      <c r="C108" s="110"/>
      <c r="D108" s="110"/>
      <c r="E108" s="111"/>
      <c r="F108" s="111"/>
      <c r="G108" s="111"/>
      <c r="H108" s="111"/>
      <c r="I108" s="111"/>
      <c r="J108" s="111"/>
      <c r="K108" s="111"/>
      <c r="L108" s="111"/>
      <c r="M108" s="111"/>
    </row>
    <row r="109" spans="1:13" ht="10.7" customHeight="1" x14ac:dyDescent="0.2">
      <c r="A109" s="109"/>
      <c r="B109" s="110"/>
      <c r="C109" s="110"/>
      <c r="D109" s="110"/>
      <c r="E109" s="111"/>
      <c r="F109" s="111"/>
      <c r="G109" s="111"/>
      <c r="H109" s="111"/>
      <c r="I109" s="111"/>
      <c r="J109" s="111"/>
      <c r="K109" s="111"/>
      <c r="L109" s="111"/>
      <c r="M109" s="111"/>
    </row>
    <row r="110" spans="1:13" ht="10.7" customHeight="1" x14ac:dyDescent="0.2">
      <c r="A110" s="109"/>
      <c r="B110" s="110"/>
      <c r="C110" s="110"/>
      <c r="D110" s="110"/>
      <c r="E110" s="111"/>
      <c r="F110" s="111"/>
      <c r="G110" s="111"/>
      <c r="H110" s="111"/>
      <c r="I110" s="111"/>
      <c r="J110" s="111"/>
      <c r="K110" s="111"/>
      <c r="L110" s="111"/>
      <c r="M110" s="111"/>
    </row>
    <row r="111" spans="1:13" ht="10.7" customHeight="1" x14ac:dyDescent="0.2">
      <c r="A111" s="109"/>
      <c r="B111" s="110"/>
      <c r="C111" s="110"/>
      <c r="D111" s="110"/>
      <c r="E111" s="111"/>
      <c r="F111" s="111"/>
      <c r="G111" s="111"/>
      <c r="H111" s="111"/>
      <c r="I111" s="111"/>
      <c r="J111" s="111"/>
      <c r="K111" s="111"/>
      <c r="L111" s="111"/>
      <c r="M111" s="111"/>
    </row>
    <row r="112" spans="1:13" ht="10.7" customHeight="1" x14ac:dyDescent="0.2">
      <c r="A112" s="109"/>
      <c r="B112" s="110"/>
      <c r="C112" s="110"/>
      <c r="D112" s="110"/>
      <c r="E112" s="111"/>
      <c r="F112" s="111"/>
      <c r="G112" s="111"/>
      <c r="H112" s="111"/>
      <c r="I112" s="111"/>
      <c r="J112" s="111"/>
      <c r="K112" s="111"/>
      <c r="L112" s="111"/>
      <c r="M112" s="111"/>
    </row>
    <row r="113" spans="1:13" ht="10.7" customHeight="1" x14ac:dyDescent="0.2">
      <c r="A113" s="109"/>
      <c r="B113" s="110"/>
      <c r="C113" s="110"/>
      <c r="D113" s="110"/>
      <c r="E113" s="111"/>
      <c r="F113" s="111"/>
      <c r="G113" s="111"/>
      <c r="H113" s="111"/>
      <c r="I113" s="111"/>
      <c r="J113" s="111"/>
      <c r="K113" s="111"/>
      <c r="L113" s="111"/>
      <c r="M113" s="111"/>
    </row>
    <row r="114" spans="1:13" ht="10.7" customHeight="1" x14ac:dyDescent="0.2">
      <c r="A114" s="109"/>
      <c r="B114" s="110"/>
      <c r="C114" s="110"/>
      <c r="D114" s="110"/>
      <c r="E114" s="111"/>
      <c r="F114" s="111"/>
      <c r="G114" s="111"/>
      <c r="H114" s="111"/>
      <c r="I114" s="111"/>
      <c r="J114" s="111"/>
      <c r="K114" s="111"/>
      <c r="L114" s="111"/>
      <c r="M114" s="111"/>
    </row>
    <row r="115" spans="1:13" ht="10.7" customHeight="1" x14ac:dyDescent="0.2">
      <c r="A115" s="109"/>
      <c r="B115" s="110"/>
      <c r="C115" s="110"/>
      <c r="D115" s="110"/>
      <c r="E115" s="111"/>
      <c r="F115" s="111"/>
      <c r="G115" s="111"/>
      <c r="H115" s="111"/>
      <c r="I115" s="111"/>
      <c r="J115" s="111"/>
      <c r="K115" s="111"/>
      <c r="L115" s="111"/>
      <c r="M115" s="111"/>
    </row>
    <row r="116" spans="1:13" ht="10.7" customHeight="1" x14ac:dyDescent="0.2">
      <c r="A116" s="109"/>
      <c r="B116" s="110"/>
      <c r="C116" s="110"/>
      <c r="D116" s="110"/>
      <c r="E116" s="111"/>
      <c r="F116" s="111"/>
      <c r="G116" s="111"/>
      <c r="H116" s="111"/>
      <c r="I116" s="111"/>
      <c r="J116" s="111"/>
      <c r="K116" s="111"/>
      <c r="L116" s="111"/>
      <c r="M116" s="111"/>
    </row>
    <row r="117" spans="1:13" ht="10.7" customHeight="1" x14ac:dyDescent="0.2">
      <c r="A117" s="109"/>
      <c r="B117" s="110"/>
      <c r="C117" s="110"/>
      <c r="D117" s="110"/>
      <c r="E117" s="111"/>
      <c r="F117" s="111"/>
      <c r="G117" s="111"/>
      <c r="H117" s="111"/>
      <c r="I117" s="111"/>
      <c r="J117" s="111"/>
      <c r="K117" s="111"/>
      <c r="L117" s="111"/>
      <c r="M117" s="111"/>
    </row>
    <row r="118" spans="1:13" ht="10.7" customHeight="1" x14ac:dyDescent="0.2">
      <c r="A118" s="109"/>
      <c r="B118" s="110"/>
      <c r="C118" s="110"/>
      <c r="D118" s="110"/>
      <c r="E118" s="111"/>
      <c r="F118" s="111"/>
      <c r="G118" s="111"/>
      <c r="H118" s="111"/>
      <c r="I118" s="111"/>
      <c r="J118" s="111"/>
      <c r="K118" s="111"/>
      <c r="L118" s="111"/>
      <c r="M118" s="111"/>
    </row>
    <row r="119" spans="1:13" ht="10.7" customHeight="1" x14ac:dyDescent="0.2">
      <c r="A119" s="109"/>
      <c r="B119" s="110"/>
      <c r="C119" s="110"/>
      <c r="D119" s="110"/>
      <c r="E119" s="111"/>
      <c r="F119" s="111"/>
      <c r="G119" s="111"/>
      <c r="H119" s="111"/>
      <c r="I119" s="111"/>
      <c r="J119" s="111"/>
      <c r="K119" s="111"/>
      <c r="L119" s="111"/>
      <c r="M119" s="111"/>
    </row>
    <row r="120" spans="1:13" ht="10.7" customHeight="1" x14ac:dyDescent="0.2">
      <c r="A120" s="109"/>
      <c r="B120" s="110"/>
      <c r="C120" s="110"/>
      <c r="D120" s="110"/>
      <c r="E120" s="111"/>
      <c r="F120" s="111"/>
      <c r="G120" s="111"/>
      <c r="H120" s="111"/>
      <c r="I120" s="111"/>
      <c r="J120" s="111"/>
      <c r="K120" s="111"/>
      <c r="L120" s="111"/>
      <c r="M120" s="111"/>
    </row>
    <row r="121" spans="1:13" ht="10.7" customHeight="1" x14ac:dyDescent="0.2">
      <c r="A121" s="109"/>
      <c r="B121" s="110"/>
      <c r="C121" s="110"/>
      <c r="D121" s="110"/>
      <c r="E121" s="111"/>
      <c r="F121" s="111"/>
      <c r="G121" s="111"/>
      <c r="H121" s="111"/>
      <c r="I121" s="111"/>
      <c r="J121" s="111"/>
      <c r="K121" s="111"/>
      <c r="L121" s="111"/>
      <c r="M121" s="111"/>
    </row>
    <row r="122" spans="1:13" ht="10.7" customHeight="1" x14ac:dyDescent="0.2">
      <c r="A122" s="109"/>
      <c r="B122" s="110"/>
      <c r="C122" s="110"/>
      <c r="D122" s="110"/>
      <c r="E122" s="111"/>
      <c r="F122" s="111"/>
      <c r="G122" s="111"/>
      <c r="H122" s="111"/>
      <c r="I122" s="111"/>
      <c r="J122" s="111"/>
      <c r="K122" s="111"/>
      <c r="L122" s="111"/>
      <c r="M122" s="111"/>
    </row>
    <row r="123" spans="1:13" ht="10.7" customHeight="1" x14ac:dyDescent="0.2">
      <c r="A123" s="109"/>
      <c r="B123" s="110"/>
      <c r="C123" s="110"/>
      <c r="D123" s="110"/>
      <c r="E123" s="111"/>
      <c r="F123" s="111"/>
      <c r="G123" s="111"/>
      <c r="H123" s="111"/>
      <c r="I123" s="111"/>
      <c r="J123" s="111"/>
      <c r="K123" s="111"/>
      <c r="L123" s="111"/>
      <c r="M123" s="111"/>
    </row>
    <row r="124" spans="1:13" ht="10.7" customHeight="1" x14ac:dyDescent="0.2">
      <c r="A124" s="109"/>
      <c r="B124" s="110"/>
      <c r="C124" s="110"/>
      <c r="D124" s="110"/>
      <c r="E124" s="111"/>
      <c r="F124" s="111"/>
      <c r="G124" s="111"/>
      <c r="H124" s="111"/>
      <c r="I124" s="111"/>
      <c r="J124" s="111"/>
      <c r="K124" s="111"/>
      <c r="L124" s="111"/>
      <c r="M124" s="111"/>
    </row>
    <row r="125" spans="1:13" ht="10.7" customHeight="1" x14ac:dyDescent="0.2">
      <c r="A125" s="109"/>
      <c r="B125" s="110"/>
      <c r="C125" s="110"/>
      <c r="D125" s="110"/>
      <c r="E125" s="111"/>
      <c r="F125" s="111"/>
      <c r="G125" s="111"/>
      <c r="H125" s="111"/>
      <c r="I125" s="111"/>
      <c r="J125" s="111"/>
      <c r="K125" s="111"/>
      <c r="L125" s="111"/>
      <c r="M125" s="111"/>
    </row>
    <row r="126" spans="1:13" ht="10.7" customHeight="1" x14ac:dyDescent="0.2">
      <c r="A126" s="109"/>
      <c r="B126" s="110"/>
      <c r="C126" s="110"/>
      <c r="D126" s="110"/>
      <c r="E126" s="111"/>
      <c r="F126" s="111"/>
      <c r="G126" s="111"/>
      <c r="H126" s="111"/>
      <c r="I126" s="111"/>
      <c r="J126" s="111"/>
      <c r="K126" s="111"/>
      <c r="L126" s="111"/>
      <c r="M126" s="111"/>
    </row>
    <row r="127" spans="1:13" ht="10.7" customHeight="1" x14ac:dyDescent="0.2">
      <c r="A127" s="109"/>
      <c r="B127" s="110"/>
      <c r="C127" s="110"/>
      <c r="D127" s="110"/>
      <c r="E127" s="111"/>
      <c r="F127" s="111"/>
      <c r="G127" s="111"/>
      <c r="H127" s="111"/>
      <c r="I127" s="111"/>
      <c r="J127" s="111"/>
      <c r="K127" s="111"/>
      <c r="L127" s="111"/>
      <c r="M127" s="111"/>
    </row>
    <row r="128" spans="1:13" ht="10.7" customHeight="1" x14ac:dyDescent="0.2">
      <c r="A128" s="109"/>
      <c r="B128" s="110"/>
      <c r="C128" s="110"/>
      <c r="D128" s="110"/>
      <c r="E128" s="111"/>
      <c r="F128" s="111"/>
      <c r="G128" s="111"/>
      <c r="H128" s="111"/>
      <c r="I128" s="111"/>
      <c r="J128" s="111"/>
      <c r="K128" s="111"/>
      <c r="L128" s="111"/>
      <c r="M128" s="111"/>
    </row>
    <row r="129" spans="1:13" ht="10.7" customHeight="1" x14ac:dyDescent="0.2">
      <c r="A129" s="109"/>
      <c r="B129" s="110"/>
      <c r="C129" s="110"/>
      <c r="D129" s="110"/>
      <c r="E129" s="111"/>
      <c r="F129" s="111"/>
      <c r="G129" s="111"/>
      <c r="H129" s="111"/>
      <c r="I129" s="111"/>
      <c r="J129" s="111"/>
      <c r="K129" s="111"/>
      <c r="L129" s="111"/>
      <c r="M129" s="111"/>
    </row>
    <row r="130" spans="1:13" ht="10.7" customHeight="1" x14ac:dyDescent="0.2">
      <c r="A130" s="109"/>
      <c r="B130" s="110"/>
      <c r="C130" s="110"/>
      <c r="D130" s="110"/>
      <c r="E130" s="111"/>
      <c r="F130" s="111"/>
      <c r="G130" s="111"/>
      <c r="H130" s="111"/>
      <c r="I130" s="111"/>
      <c r="J130" s="111"/>
      <c r="K130" s="111"/>
      <c r="L130" s="111"/>
      <c r="M130" s="111"/>
    </row>
    <row r="131" spans="1:13" ht="10.7" customHeight="1" x14ac:dyDescent="0.2">
      <c r="A131" s="109"/>
      <c r="B131" s="110"/>
      <c r="C131" s="110"/>
      <c r="D131" s="110"/>
      <c r="E131" s="111"/>
      <c r="F131" s="111"/>
      <c r="G131" s="111"/>
      <c r="H131" s="111"/>
      <c r="I131" s="111"/>
      <c r="J131" s="111"/>
      <c r="K131" s="111"/>
      <c r="L131" s="111"/>
      <c r="M131" s="111"/>
    </row>
    <row r="132" spans="1:13" ht="10.7" customHeight="1" x14ac:dyDescent="0.2">
      <c r="A132" s="109"/>
      <c r="B132" s="110"/>
      <c r="C132" s="110"/>
      <c r="D132" s="110"/>
      <c r="E132" s="111"/>
      <c r="F132" s="111"/>
      <c r="G132" s="111"/>
      <c r="H132" s="111"/>
      <c r="I132" s="111"/>
      <c r="J132" s="111"/>
      <c r="K132" s="111"/>
      <c r="L132" s="111"/>
      <c r="M132" s="111"/>
    </row>
    <row r="133" spans="1:13" ht="10.7" customHeight="1" x14ac:dyDescent="0.2">
      <c r="A133" s="109"/>
      <c r="B133" s="110"/>
      <c r="C133" s="110"/>
      <c r="D133" s="110"/>
      <c r="E133" s="111"/>
      <c r="F133" s="111"/>
      <c r="G133" s="111"/>
      <c r="H133" s="111"/>
      <c r="I133" s="111"/>
      <c r="J133" s="111"/>
      <c r="K133" s="111"/>
      <c r="L133" s="111"/>
      <c r="M133" s="111"/>
    </row>
    <row r="134" spans="1:13" ht="10.7" customHeight="1" x14ac:dyDescent="0.2">
      <c r="A134" s="109"/>
      <c r="B134" s="110"/>
      <c r="C134" s="110"/>
      <c r="D134" s="110"/>
      <c r="E134" s="111"/>
      <c r="F134" s="111"/>
      <c r="G134" s="111"/>
      <c r="H134" s="111"/>
      <c r="I134" s="111"/>
      <c r="J134" s="111"/>
      <c r="K134" s="111"/>
      <c r="L134" s="111"/>
      <c r="M134" s="111"/>
    </row>
    <row r="135" spans="1:13" ht="10.7" customHeight="1" x14ac:dyDescent="0.2">
      <c r="A135" s="109"/>
      <c r="B135" s="110"/>
      <c r="C135" s="110"/>
      <c r="D135" s="110"/>
      <c r="E135" s="111"/>
      <c r="F135" s="111"/>
      <c r="G135" s="111"/>
      <c r="H135" s="111"/>
      <c r="I135" s="111"/>
      <c r="J135" s="111"/>
      <c r="K135" s="111"/>
      <c r="L135" s="111"/>
      <c r="M135" s="111"/>
    </row>
    <row r="136" spans="1:13" ht="10.7" customHeight="1" x14ac:dyDescent="0.2">
      <c r="A136" s="109"/>
      <c r="B136" s="110"/>
      <c r="C136" s="110"/>
      <c r="D136" s="110"/>
      <c r="E136" s="111"/>
      <c r="F136" s="111"/>
      <c r="G136" s="111"/>
      <c r="H136" s="111"/>
      <c r="I136" s="111"/>
      <c r="J136" s="111"/>
      <c r="K136" s="111"/>
      <c r="L136" s="111"/>
      <c r="M136" s="111"/>
    </row>
    <row r="137" spans="1:13" ht="10.7" customHeight="1" x14ac:dyDescent="0.2">
      <c r="A137" s="109"/>
      <c r="B137" s="110"/>
      <c r="C137" s="110"/>
      <c r="D137" s="110"/>
      <c r="E137" s="111"/>
      <c r="F137" s="111"/>
      <c r="G137" s="111"/>
      <c r="H137" s="111"/>
      <c r="I137" s="111"/>
      <c r="J137" s="111"/>
      <c r="K137" s="111"/>
      <c r="L137" s="111"/>
      <c r="M137" s="111"/>
    </row>
    <row r="138" spans="1:13" ht="10.7" customHeight="1" x14ac:dyDescent="0.2">
      <c r="A138" s="109"/>
      <c r="B138" s="110"/>
      <c r="C138" s="110"/>
      <c r="D138" s="110"/>
      <c r="E138" s="111"/>
      <c r="F138" s="111"/>
      <c r="G138" s="111"/>
      <c r="H138" s="111"/>
      <c r="I138" s="111"/>
      <c r="J138" s="111"/>
      <c r="K138" s="111"/>
      <c r="L138" s="111"/>
      <c r="M138" s="111"/>
    </row>
    <row r="139" spans="1:13" ht="10.7" customHeight="1" x14ac:dyDescent="0.2">
      <c r="A139" s="109"/>
      <c r="B139" s="110"/>
      <c r="C139" s="110"/>
      <c r="D139" s="110"/>
      <c r="E139" s="111"/>
      <c r="F139" s="111"/>
      <c r="G139" s="111"/>
      <c r="H139" s="111"/>
      <c r="I139" s="111"/>
      <c r="J139" s="111"/>
      <c r="K139" s="111"/>
      <c r="L139" s="111"/>
      <c r="M139" s="111"/>
    </row>
    <row r="140" spans="1:13" ht="10.7" customHeight="1" x14ac:dyDescent="0.2">
      <c r="A140" s="109"/>
      <c r="B140" s="110"/>
      <c r="C140" s="110"/>
      <c r="D140" s="110"/>
      <c r="E140" s="111"/>
      <c r="F140" s="111"/>
      <c r="G140" s="111"/>
      <c r="H140" s="111"/>
      <c r="I140" s="111"/>
      <c r="J140" s="111"/>
      <c r="K140" s="111"/>
      <c r="L140" s="111"/>
      <c r="M140" s="111"/>
    </row>
    <row r="141" spans="1:13" ht="10.7" customHeight="1" x14ac:dyDescent="0.2">
      <c r="A141" s="109"/>
      <c r="B141" s="110"/>
      <c r="C141" s="110"/>
      <c r="D141" s="110"/>
      <c r="E141" s="111"/>
      <c r="F141" s="111"/>
      <c r="G141" s="111"/>
      <c r="H141" s="111"/>
      <c r="I141" s="111"/>
      <c r="J141" s="111"/>
      <c r="K141" s="111"/>
      <c r="L141" s="111"/>
      <c r="M141" s="111"/>
    </row>
    <row r="142" spans="1:13" ht="10.7" customHeight="1" x14ac:dyDescent="0.2">
      <c r="A142" s="109"/>
      <c r="B142" s="110"/>
      <c r="C142" s="110"/>
      <c r="D142" s="110"/>
      <c r="E142" s="111"/>
      <c r="F142" s="111"/>
      <c r="G142" s="111"/>
      <c r="H142" s="111"/>
      <c r="I142" s="111"/>
      <c r="J142" s="111"/>
      <c r="K142" s="111"/>
      <c r="L142" s="111"/>
      <c r="M142" s="111"/>
    </row>
    <row r="143" spans="1:13" ht="10.7" customHeight="1" x14ac:dyDescent="0.2">
      <c r="A143" s="109"/>
      <c r="B143" s="110"/>
      <c r="C143" s="110"/>
      <c r="D143" s="110"/>
      <c r="E143" s="111"/>
      <c r="F143" s="111"/>
      <c r="G143" s="111"/>
      <c r="H143" s="111"/>
      <c r="I143" s="111"/>
      <c r="J143" s="111"/>
      <c r="K143" s="111"/>
      <c r="L143" s="111"/>
      <c r="M143" s="111"/>
    </row>
    <row r="144" spans="1:13" ht="10.7" customHeight="1" x14ac:dyDescent="0.2">
      <c r="A144" s="109"/>
      <c r="B144" s="110"/>
      <c r="C144" s="110"/>
      <c r="D144" s="110"/>
      <c r="E144" s="111"/>
      <c r="F144" s="111"/>
      <c r="G144" s="111"/>
      <c r="H144" s="111"/>
      <c r="I144" s="111"/>
      <c r="J144" s="111"/>
      <c r="K144" s="111"/>
      <c r="L144" s="111"/>
      <c r="M144" s="111"/>
    </row>
    <row r="145" spans="1:13" ht="10.7" customHeight="1" x14ac:dyDescent="0.2">
      <c r="A145" s="109"/>
      <c r="B145" s="110"/>
      <c r="C145" s="110"/>
      <c r="D145" s="110"/>
      <c r="E145" s="111"/>
      <c r="F145" s="111"/>
      <c r="G145" s="111"/>
      <c r="H145" s="111"/>
      <c r="I145" s="111"/>
      <c r="J145" s="111"/>
      <c r="K145" s="111"/>
      <c r="L145" s="111"/>
      <c r="M145" s="111"/>
    </row>
    <row r="146" spans="1:13" ht="10.7" customHeight="1" x14ac:dyDescent="0.2">
      <c r="A146" s="109"/>
      <c r="B146" s="110"/>
      <c r="C146" s="110"/>
      <c r="D146" s="110"/>
      <c r="E146" s="111"/>
      <c r="F146" s="111"/>
      <c r="G146" s="111"/>
      <c r="H146" s="111"/>
      <c r="I146" s="111"/>
      <c r="J146" s="111"/>
      <c r="K146" s="111"/>
      <c r="L146" s="111"/>
      <c r="M146" s="111"/>
    </row>
    <row r="147" spans="1:13" ht="10.7" customHeight="1" x14ac:dyDescent="0.2">
      <c r="A147" s="109"/>
      <c r="B147" s="110"/>
      <c r="C147" s="110"/>
      <c r="D147" s="110"/>
      <c r="E147" s="111"/>
      <c r="F147" s="111"/>
      <c r="G147" s="111"/>
      <c r="H147" s="111"/>
      <c r="I147" s="111"/>
      <c r="J147" s="111"/>
      <c r="K147" s="111"/>
      <c r="L147" s="111"/>
      <c r="M147" s="111"/>
    </row>
    <row r="148" spans="1:13" ht="10.7" customHeight="1" x14ac:dyDescent="0.2">
      <c r="A148" s="109"/>
      <c r="B148" s="110"/>
      <c r="C148" s="110"/>
      <c r="D148" s="110"/>
      <c r="E148" s="111"/>
      <c r="F148" s="111"/>
      <c r="G148" s="111"/>
      <c r="H148" s="111"/>
      <c r="I148" s="111"/>
      <c r="J148" s="111"/>
      <c r="K148" s="111"/>
      <c r="L148" s="111"/>
      <c r="M148" s="111"/>
    </row>
    <row r="149" spans="1:13" ht="10.7" customHeight="1" x14ac:dyDescent="0.2">
      <c r="A149" s="109"/>
      <c r="B149" s="110"/>
      <c r="C149" s="110"/>
      <c r="D149" s="110"/>
      <c r="E149" s="111"/>
      <c r="F149" s="111"/>
      <c r="G149" s="111"/>
      <c r="H149" s="111"/>
      <c r="I149" s="111"/>
      <c r="J149" s="111"/>
      <c r="K149" s="111"/>
      <c r="L149" s="111"/>
      <c r="M149" s="111"/>
    </row>
    <row r="150" spans="1:13" ht="10.7" customHeight="1" x14ac:dyDescent="0.2">
      <c r="A150" s="109"/>
      <c r="B150" s="110"/>
      <c r="C150" s="110"/>
      <c r="D150" s="110"/>
      <c r="E150" s="111"/>
      <c r="F150" s="111"/>
      <c r="G150" s="111"/>
      <c r="H150" s="111"/>
      <c r="I150" s="111"/>
      <c r="J150" s="111"/>
      <c r="K150" s="111"/>
      <c r="L150" s="111"/>
      <c r="M150" s="111"/>
    </row>
    <row r="151" spans="1:13" ht="10.7" customHeight="1" x14ac:dyDescent="0.2">
      <c r="A151" s="109"/>
      <c r="B151" s="110"/>
      <c r="C151" s="110"/>
      <c r="D151" s="110"/>
      <c r="E151" s="111"/>
      <c r="F151" s="111"/>
      <c r="G151" s="111"/>
      <c r="H151" s="111"/>
      <c r="I151" s="111"/>
      <c r="J151" s="111"/>
      <c r="K151" s="111"/>
      <c r="L151" s="111"/>
      <c r="M151" s="111"/>
    </row>
    <row r="152" spans="1:13" ht="10.7" customHeight="1" x14ac:dyDescent="0.2">
      <c r="A152" s="109"/>
      <c r="B152" s="110"/>
      <c r="C152" s="110"/>
      <c r="D152" s="110"/>
      <c r="E152" s="111"/>
      <c r="F152" s="111"/>
      <c r="G152" s="111"/>
      <c r="H152" s="111"/>
      <c r="I152" s="111"/>
      <c r="J152" s="111"/>
      <c r="K152" s="111"/>
      <c r="L152" s="111"/>
      <c r="M152" s="111"/>
    </row>
    <row r="153" spans="1:13" ht="10.7" customHeight="1" x14ac:dyDescent="0.2">
      <c r="A153" s="109"/>
      <c r="B153" s="110"/>
      <c r="C153" s="110"/>
      <c r="D153" s="110"/>
      <c r="E153" s="111"/>
      <c r="F153" s="111"/>
      <c r="G153" s="111"/>
      <c r="H153" s="111"/>
      <c r="I153" s="111"/>
      <c r="J153" s="111"/>
      <c r="K153" s="111"/>
      <c r="L153" s="111"/>
      <c r="M153" s="111"/>
    </row>
    <row r="154" spans="1:13" ht="10.7" customHeight="1" x14ac:dyDescent="0.2">
      <c r="A154" s="106"/>
      <c r="B154" s="107"/>
      <c r="C154" s="107"/>
      <c r="D154" s="107"/>
      <c r="E154" s="108"/>
      <c r="F154" s="108"/>
      <c r="G154" s="108"/>
      <c r="H154" s="108"/>
      <c r="I154" s="108"/>
      <c r="J154" s="108"/>
      <c r="K154" s="108"/>
      <c r="L154" s="108"/>
      <c r="M154" s="108"/>
    </row>
    <row r="155" spans="1:13" ht="10.7" customHeight="1" x14ac:dyDescent="0.2">
      <c r="A155" s="73"/>
      <c r="B155" s="74"/>
      <c r="C155" s="74"/>
      <c r="D155" s="74"/>
      <c r="E155" s="70"/>
      <c r="F155" s="70"/>
      <c r="G155" s="70"/>
      <c r="H155" s="70"/>
      <c r="I155" s="70"/>
      <c r="J155" s="70"/>
      <c r="K155" s="70"/>
      <c r="L155" s="70"/>
      <c r="M155" s="70"/>
    </row>
    <row r="156" spans="1:13" ht="10.7" customHeight="1" x14ac:dyDescent="0.2">
      <c r="A156" s="73"/>
      <c r="B156" s="74"/>
      <c r="C156" s="74"/>
      <c r="D156" s="74"/>
      <c r="E156" s="70"/>
      <c r="F156" s="70"/>
      <c r="G156" s="70"/>
      <c r="H156" s="70"/>
      <c r="I156" s="70"/>
      <c r="J156" s="70"/>
      <c r="K156" s="70"/>
      <c r="L156" s="70"/>
      <c r="M156" s="70"/>
    </row>
    <row r="157" spans="1:13" ht="10.7" customHeight="1" x14ac:dyDescent="0.2">
      <c r="A157" s="73"/>
      <c r="B157" s="74"/>
      <c r="C157" s="74"/>
      <c r="D157" s="74"/>
      <c r="E157" s="70"/>
      <c r="F157" s="70"/>
      <c r="G157" s="70"/>
      <c r="H157" s="70"/>
      <c r="I157" s="70"/>
      <c r="J157" s="70"/>
      <c r="K157" s="70"/>
      <c r="L157" s="70"/>
      <c r="M157" s="70"/>
    </row>
    <row r="158" spans="1:13" ht="10.7" customHeight="1" x14ac:dyDescent="0.2">
      <c r="A158" s="73"/>
      <c r="B158" s="74"/>
      <c r="C158" s="74"/>
      <c r="D158" s="74"/>
      <c r="E158" s="70"/>
      <c r="F158" s="70"/>
      <c r="G158" s="70"/>
      <c r="H158" s="70"/>
      <c r="I158" s="70"/>
      <c r="J158" s="70"/>
      <c r="K158" s="70"/>
      <c r="L158" s="70"/>
      <c r="M158" s="70"/>
    </row>
    <row r="159" spans="1:13" ht="10.7" customHeight="1" x14ac:dyDescent="0.2">
      <c r="A159" s="73"/>
      <c r="B159" s="74"/>
      <c r="C159" s="74"/>
      <c r="D159" s="74"/>
      <c r="E159" s="70"/>
      <c r="F159" s="70"/>
      <c r="G159" s="70"/>
      <c r="H159" s="70"/>
      <c r="I159" s="70"/>
      <c r="J159" s="70"/>
      <c r="K159" s="70"/>
      <c r="L159" s="70"/>
      <c r="M159" s="70"/>
    </row>
    <row r="160" spans="1:13" ht="10.7" customHeight="1" x14ac:dyDescent="0.2">
      <c r="A160" s="73"/>
      <c r="B160" s="74"/>
      <c r="C160" s="74"/>
      <c r="D160" s="74"/>
      <c r="E160" s="70"/>
      <c r="F160" s="70"/>
      <c r="G160" s="70"/>
      <c r="H160" s="70"/>
      <c r="I160" s="70"/>
      <c r="J160" s="70"/>
      <c r="K160" s="70"/>
      <c r="L160" s="70"/>
      <c r="M160" s="70"/>
    </row>
    <row r="161" spans="1:13" ht="10.7" customHeight="1" x14ac:dyDescent="0.2">
      <c r="A161" s="73"/>
      <c r="B161" s="74"/>
      <c r="C161" s="74"/>
      <c r="D161" s="74"/>
      <c r="E161" s="70"/>
      <c r="F161" s="70"/>
      <c r="G161" s="70"/>
      <c r="H161" s="70"/>
      <c r="I161" s="70"/>
      <c r="J161" s="70"/>
      <c r="K161" s="70"/>
      <c r="L161" s="70"/>
      <c r="M161" s="70"/>
    </row>
    <row r="162" spans="1:13" ht="10.7" customHeight="1" x14ac:dyDescent="0.2">
      <c r="A162" s="73"/>
      <c r="B162" s="74"/>
      <c r="C162" s="74"/>
      <c r="D162" s="74"/>
      <c r="E162" s="70"/>
      <c r="F162" s="70"/>
      <c r="G162" s="70"/>
      <c r="H162" s="70"/>
      <c r="I162" s="70"/>
      <c r="J162" s="70"/>
      <c r="K162" s="70"/>
      <c r="L162" s="70"/>
      <c r="M162" s="70"/>
    </row>
    <row r="163" spans="1:13" ht="10.7" customHeight="1" x14ac:dyDescent="0.2">
      <c r="A163" s="73"/>
      <c r="B163" s="74"/>
      <c r="C163" s="74"/>
      <c r="D163" s="74"/>
      <c r="E163" s="70"/>
      <c r="F163" s="70"/>
      <c r="G163" s="70"/>
      <c r="H163" s="70"/>
      <c r="I163" s="70"/>
      <c r="J163" s="70"/>
      <c r="K163" s="70"/>
      <c r="L163" s="70"/>
      <c r="M163" s="70"/>
    </row>
    <row r="164" spans="1:13" ht="10.7" customHeight="1" x14ac:dyDescent="0.2">
      <c r="A164" s="73"/>
      <c r="B164" s="74"/>
      <c r="C164" s="74"/>
      <c r="D164" s="74"/>
      <c r="E164" s="70"/>
      <c r="F164" s="70"/>
      <c r="G164" s="70"/>
      <c r="H164" s="70"/>
      <c r="I164" s="70"/>
      <c r="J164" s="70"/>
      <c r="K164" s="70"/>
      <c r="L164" s="70"/>
      <c r="M164" s="70"/>
    </row>
    <row r="165" spans="1:13" ht="10.7" customHeight="1" x14ac:dyDescent="0.2">
      <c r="A165" s="73"/>
      <c r="B165" s="74"/>
      <c r="C165" s="74"/>
      <c r="D165" s="74"/>
      <c r="E165" s="70"/>
      <c r="F165" s="70"/>
      <c r="G165" s="70"/>
      <c r="H165" s="70"/>
      <c r="I165" s="70"/>
      <c r="J165" s="70"/>
      <c r="K165" s="70"/>
      <c r="L165" s="70"/>
      <c r="M165" s="70"/>
    </row>
    <row r="166" spans="1:13" ht="10.7" customHeight="1" x14ac:dyDescent="0.2">
      <c r="A166" s="73"/>
      <c r="B166" s="74"/>
      <c r="C166" s="74"/>
      <c r="D166" s="74"/>
      <c r="E166" s="70"/>
      <c r="F166" s="70"/>
      <c r="G166" s="70"/>
      <c r="H166" s="70"/>
      <c r="I166" s="70"/>
      <c r="J166" s="70"/>
      <c r="K166" s="70"/>
      <c r="L166" s="70"/>
      <c r="M166" s="70"/>
    </row>
    <row r="167" spans="1:13" ht="10.7" customHeight="1" x14ac:dyDescent="0.2">
      <c r="A167" s="73"/>
      <c r="B167" s="74"/>
      <c r="C167" s="74"/>
      <c r="D167" s="74"/>
      <c r="E167" s="70"/>
      <c r="F167" s="70"/>
      <c r="G167" s="70"/>
      <c r="H167" s="70"/>
      <c r="I167" s="70"/>
      <c r="J167" s="70"/>
      <c r="K167" s="70"/>
      <c r="L167" s="70"/>
      <c r="M167" s="70"/>
    </row>
    <row r="168" spans="1:13" ht="10.7" customHeight="1" x14ac:dyDescent="0.2">
      <c r="A168" s="73"/>
      <c r="B168" s="74"/>
      <c r="C168" s="74"/>
      <c r="D168" s="74"/>
      <c r="E168" s="70"/>
      <c r="F168" s="70"/>
      <c r="G168" s="70"/>
      <c r="H168" s="70"/>
      <c r="I168" s="70"/>
      <c r="J168" s="70"/>
      <c r="K168" s="70"/>
      <c r="L168" s="70"/>
      <c r="M168" s="70"/>
    </row>
    <row r="169" spans="1:13" ht="10.7" customHeight="1" x14ac:dyDescent="0.2">
      <c r="A169" s="73"/>
      <c r="B169" s="74"/>
      <c r="C169" s="74"/>
      <c r="D169" s="74"/>
      <c r="E169" s="70"/>
      <c r="F169" s="70"/>
      <c r="G169" s="70"/>
      <c r="H169" s="70"/>
      <c r="I169" s="70"/>
      <c r="J169" s="70"/>
      <c r="K169" s="70"/>
      <c r="L169" s="70"/>
      <c r="M169" s="70"/>
    </row>
    <row r="170" spans="1:13" ht="10.7" customHeight="1" x14ac:dyDescent="0.2">
      <c r="A170" s="73"/>
      <c r="B170" s="74"/>
      <c r="C170" s="74"/>
      <c r="D170" s="74"/>
      <c r="E170" s="70"/>
      <c r="F170" s="70"/>
      <c r="G170" s="70"/>
      <c r="H170" s="70"/>
      <c r="I170" s="70"/>
      <c r="J170" s="70"/>
      <c r="K170" s="70"/>
      <c r="L170" s="70"/>
      <c r="M170" s="70"/>
    </row>
    <row r="171" spans="1:13" ht="10.7" customHeight="1" x14ac:dyDescent="0.2">
      <c r="A171" s="73"/>
      <c r="B171" s="74"/>
      <c r="C171" s="74"/>
      <c r="D171" s="74"/>
      <c r="E171" s="70"/>
      <c r="F171" s="70"/>
      <c r="G171" s="70"/>
      <c r="H171" s="70"/>
      <c r="I171" s="70"/>
      <c r="J171" s="70"/>
      <c r="K171" s="70"/>
      <c r="L171" s="70"/>
      <c r="M171" s="70"/>
    </row>
    <row r="172" spans="1:13" ht="10.7" customHeight="1" x14ac:dyDescent="0.2">
      <c r="A172" s="73"/>
      <c r="B172" s="74"/>
      <c r="C172" s="74"/>
      <c r="D172" s="74"/>
      <c r="E172" s="70"/>
      <c r="F172" s="70"/>
      <c r="G172" s="70"/>
      <c r="H172" s="70"/>
      <c r="I172" s="70"/>
      <c r="J172" s="70"/>
      <c r="K172" s="70"/>
      <c r="L172" s="70"/>
      <c r="M172" s="70"/>
    </row>
    <row r="173" spans="1:13" ht="10.7" customHeight="1" x14ac:dyDescent="0.2">
      <c r="A173" s="73"/>
      <c r="B173" s="74"/>
      <c r="C173" s="74"/>
      <c r="D173" s="74"/>
      <c r="E173" s="70"/>
      <c r="F173" s="70"/>
      <c r="G173" s="70"/>
      <c r="H173" s="70"/>
      <c r="I173" s="70"/>
      <c r="J173" s="70"/>
      <c r="K173" s="70"/>
      <c r="L173" s="70"/>
      <c r="M173" s="70"/>
    </row>
    <row r="174" spans="1:13" ht="10.7" customHeight="1" x14ac:dyDescent="0.2">
      <c r="A174" s="73"/>
      <c r="B174" s="74"/>
      <c r="C174" s="74"/>
      <c r="D174" s="74"/>
      <c r="E174" s="70"/>
      <c r="F174" s="70"/>
      <c r="G174" s="70"/>
      <c r="H174" s="70"/>
      <c r="I174" s="70"/>
      <c r="J174" s="70"/>
      <c r="K174" s="70"/>
      <c r="L174" s="70"/>
      <c r="M174" s="70"/>
    </row>
    <row r="175" spans="1:13" ht="10.7" customHeight="1" x14ac:dyDescent="0.2">
      <c r="A175" s="73"/>
      <c r="B175" s="74"/>
      <c r="C175" s="74"/>
      <c r="D175" s="74"/>
      <c r="E175" s="70"/>
      <c r="F175" s="70"/>
      <c r="G175" s="70"/>
      <c r="H175" s="70"/>
      <c r="I175" s="70"/>
      <c r="J175" s="70"/>
      <c r="K175" s="70"/>
      <c r="L175" s="70"/>
      <c r="M175" s="70"/>
    </row>
    <row r="176" spans="1:13" ht="10.7" customHeight="1" x14ac:dyDescent="0.2">
      <c r="A176" s="73"/>
      <c r="B176" s="74"/>
      <c r="C176" s="74"/>
      <c r="D176" s="74"/>
      <c r="E176" s="70"/>
      <c r="F176" s="70"/>
      <c r="G176" s="70"/>
      <c r="H176" s="70"/>
      <c r="I176" s="70"/>
      <c r="J176" s="70"/>
      <c r="K176" s="70"/>
      <c r="L176" s="70"/>
      <c r="M176" s="70"/>
    </row>
    <row r="177" spans="1:13" ht="10.7" customHeight="1" x14ac:dyDescent="0.2">
      <c r="A177" s="73"/>
      <c r="B177" s="74"/>
      <c r="C177" s="74"/>
      <c r="D177" s="74"/>
      <c r="E177" s="70"/>
      <c r="F177" s="70"/>
      <c r="G177" s="70"/>
      <c r="H177" s="70"/>
      <c r="I177" s="70"/>
      <c r="J177" s="70"/>
      <c r="K177" s="70"/>
      <c r="L177" s="70"/>
      <c r="M177" s="70"/>
    </row>
    <row r="178" spans="1:13" ht="10.7" customHeight="1" x14ac:dyDescent="0.2">
      <c r="A178" s="73"/>
      <c r="B178" s="74"/>
      <c r="C178" s="74"/>
      <c r="D178" s="74"/>
      <c r="E178" s="70"/>
      <c r="F178" s="70"/>
      <c r="G178" s="70"/>
      <c r="H178" s="70"/>
      <c r="I178" s="70"/>
      <c r="J178" s="70"/>
      <c r="K178" s="70"/>
      <c r="L178" s="70"/>
      <c r="M178" s="70"/>
    </row>
    <row r="179" spans="1:13" ht="10.7" customHeight="1" x14ac:dyDescent="0.2">
      <c r="A179" s="73"/>
      <c r="B179" s="74"/>
      <c r="C179" s="74"/>
      <c r="D179" s="74"/>
      <c r="E179" s="70"/>
      <c r="F179" s="70"/>
      <c r="G179" s="70"/>
      <c r="H179" s="70"/>
      <c r="I179" s="70"/>
      <c r="J179" s="70"/>
      <c r="K179" s="70"/>
      <c r="L179" s="70"/>
      <c r="M179" s="70"/>
    </row>
    <row r="180" spans="1:13" ht="10.7" customHeight="1" x14ac:dyDescent="0.2">
      <c r="A180" s="73"/>
      <c r="B180" s="74"/>
      <c r="C180" s="74"/>
      <c r="D180" s="74"/>
      <c r="E180" s="70"/>
      <c r="F180" s="70"/>
      <c r="G180" s="70"/>
      <c r="H180" s="70"/>
      <c r="I180" s="70"/>
      <c r="J180" s="70"/>
      <c r="K180" s="70"/>
      <c r="L180" s="70"/>
      <c r="M180" s="70"/>
    </row>
    <row r="181" spans="1:13" ht="10.7" customHeight="1" x14ac:dyDescent="0.2">
      <c r="A181" s="73"/>
      <c r="B181" s="74"/>
      <c r="C181" s="74"/>
      <c r="D181" s="74"/>
      <c r="E181" s="70"/>
      <c r="F181" s="70"/>
      <c r="G181" s="70"/>
      <c r="H181" s="70"/>
      <c r="I181" s="70"/>
      <c r="J181" s="70"/>
      <c r="K181" s="70"/>
      <c r="L181" s="70"/>
      <c r="M181" s="70"/>
    </row>
    <row r="182" spans="1:13" ht="10.7" customHeight="1" x14ac:dyDescent="0.2">
      <c r="A182" s="73"/>
      <c r="B182" s="74"/>
      <c r="C182" s="74"/>
      <c r="D182" s="74"/>
      <c r="E182" s="70"/>
      <c r="F182" s="70"/>
      <c r="G182" s="70"/>
      <c r="H182" s="70"/>
      <c r="I182" s="70"/>
      <c r="J182" s="70"/>
      <c r="K182" s="70"/>
      <c r="L182" s="70"/>
      <c r="M182" s="70"/>
    </row>
    <row r="183" spans="1:13" ht="10.7" customHeight="1" x14ac:dyDescent="0.2">
      <c r="A183" s="73"/>
      <c r="B183" s="74"/>
      <c r="C183" s="74"/>
      <c r="D183" s="74"/>
      <c r="E183" s="70"/>
      <c r="F183" s="70"/>
      <c r="G183" s="70"/>
      <c r="H183" s="70"/>
      <c r="I183" s="70"/>
      <c r="J183" s="70"/>
      <c r="K183" s="70"/>
      <c r="L183" s="70"/>
      <c r="M183" s="70"/>
    </row>
    <row r="184" spans="1:13" ht="10.7" customHeight="1" x14ac:dyDescent="0.2">
      <c r="A184" s="73"/>
      <c r="B184" s="74"/>
      <c r="C184" s="74"/>
      <c r="D184" s="74"/>
      <c r="E184" s="70"/>
      <c r="F184" s="70"/>
      <c r="G184" s="70"/>
      <c r="H184" s="70"/>
      <c r="I184" s="70"/>
      <c r="J184" s="70"/>
      <c r="K184" s="70"/>
      <c r="L184" s="70"/>
      <c r="M184" s="70"/>
    </row>
    <row r="185" spans="1:13" ht="10.7" customHeight="1" x14ac:dyDescent="0.2">
      <c r="A185" s="73"/>
      <c r="B185" s="74"/>
      <c r="C185" s="74"/>
      <c r="D185" s="74"/>
      <c r="E185" s="70"/>
      <c r="F185" s="70"/>
      <c r="G185" s="70"/>
      <c r="H185" s="70"/>
      <c r="I185" s="70"/>
      <c r="J185" s="70"/>
      <c r="K185" s="70"/>
      <c r="L185" s="70"/>
      <c r="M185" s="70"/>
    </row>
    <row r="186" spans="1:13" ht="10.7" customHeight="1" x14ac:dyDescent="0.2">
      <c r="A186" s="73"/>
      <c r="B186" s="74"/>
      <c r="C186" s="74"/>
      <c r="D186" s="74"/>
      <c r="E186" s="70"/>
      <c r="F186" s="70"/>
      <c r="G186" s="70"/>
      <c r="H186" s="70"/>
      <c r="I186" s="70"/>
      <c r="J186" s="70"/>
      <c r="K186" s="70"/>
      <c r="L186" s="70"/>
      <c r="M186" s="70"/>
    </row>
    <row r="187" spans="1:13" ht="10.7" customHeight="1" x14ac:dyDescent="0.2">
      <c r="A187" s="73"/>
      <c r="B187" s="74"/>
      <c r="C187" s="74"/>
      <c r="D187" s="74"/>
      <c r="E187" s="70"/>
      <c r="F187" s="70"/>
      <c r="G187" s="70"/>
      <c r="H187" s="70"/>
      <c r="I187" s="70"/>
      <c r="J187" s="70"/>
      <c r="K187" s="70"/>
      <c r="L187" s="70"/>
      <c r="M187" s="70"/>
    </row>
    <row r="188" spans="1:13" ht="10.7" customHeight="1" x14ac:dyDescent="0.2">
      <c r="A188" s="73"/>
      <c r="B188" s="74"/>
      <c r="C188" s="74"/>
      <c r="D188" s="74"/>
      <c r="E188" s="70"/>
      <c r="F188" s="70"/>
      <c r="G188" s="70"/>
      <c r="H188" s="70"/>
      <c r="I188" s="70"/>
      <c r="J188" s="70"/>
      <c r="K188" s="70"/>
      <c r="L188" s="70"/>
      <c r="M188" s="70"/>
    </row>
    <row r="189" spans="1:13" ht="10.7" customHeight="1" x14ac:dyDescent="0.2">
      <c r="A189" s="73"/>
      <c r="B189" s="74"/>
      <c r="C189" s="74"/>
      <c r="D189" s="74"/>
      <c r="E189" s="70"/>
      <c r="F189" s="70"/>
      <c r="G189" s="70"/>
      <c r="H189" s="70"/>
      <c r="I189" s="70"/>
      <c r="J189" s="70"/>
      <c r="K189" s="70"/>
      <c r="L189" s="70"/>
      <c r="M189" s="70"/>
    </row>
    <row r="190" spans="1:13" ht="10.7" customHeight="1" x14ac:dyDescent="0.2">
      <c r="A190" s="73"/>
      <c r="B190" s="74"/>
      <c r="C190" s="74"/>
      <c r="D190" s="74"/>
      <c r="E190" s="70"/>
      <c r="F190" s="70"/>
      <c r="G190" s="70"/>
      <c r="H190" s="70"/>
      <c r="I190" s="70"/>
      <c r="J190" s="70"/>
      <c r="K190" s="70"/>
      <c r="L190" s="70"/>
      <c r="M190" s="70"/>
    </row>
    <row r="191" spans="1:13" ht="10.7" customHeight="1" x14ac:dyDescent="0.2">
      <c r="A191" s="73"/>
      <c r="B191" s="74"/>
      <c r="C191" s="74"/>
      <c r="D191" s="74"/>
      <c r="E191" s="70"/>
      <c r="F191" s="70"/>
      <c r="G191" s="70"/>
      <c r="H191" s="70"/>
      <c r="I191" s="70"/>
      <c r="J191" s="70"/>
      <c r="K191" s="70"/>
      <c r="L191" s="70"/>
      <c r="M191" s="70"/>
    </row>
    <row r="192" spans="1:13" ht="10.7" customHeight="1" x14ac:dyDescent="0.2">
      <c r="A192" s="75"/>
      <c r="B192" s="74"/>
      <c r="C192" s="74"/>
      <c r="D192" s="74"/>
      <c r="E192" s="70"/>
      <c r="F192" s="70"/>
      <c r="G192" s="70"/>
      <c r="H192" s="70"/>
      <c r="I192" s="70"/>
      <c r="J192" s="70"/>
      <c r="K192" s="70"/>
      <c r="L192" s="70"/>
      <c r="M192" s="70"/>
    </row>
    <row r="193" spans="1:13" ht="10.7" customHeight="1" x14ac:dyDescent="0.2">
      <c r="A193" s="73"/>
      <c r="B193" s="74"/>
      <c r="C193" s="74"/>
      <c r="D193" s="74"/>
      <c r="E193" s="70"/>
      <c r="F193" s="70"/>
      <c r="G193" s="70"/>
      <c r="H193" s="70"/>
      <c r="I193" s="70"/>
      <c r="J193" s="70"/>
      <c r="K193" s="70"/>
      <c r="L193" s="70"/>
      <c r="M193" s="70"/>
    </row>
    <row r="194" spans="1:13" ht="10.7" customHeight="1" x14ac:dyDescent="0.2">
      <c r="A194" s="73"/>
      <c r="B194" s="74"/>
      <c r="C194" s="74"/>
      <c r="D194" s="74"/>
      <c r="E194" s="70"/>
      <c r="F194" s="70"/>
      <c r="G194" s="70"/>
      <c r="H194" s="70"/>
      <c r="I194" s="70"/>
      <c r="J194" s="70"/>
      <c r="K194" s="70"/>
      <c r="L194" s="70"/>
      <c r="M194" s="70"/>
    </row>
    <row r="195" spans="1:13" ht="10.7" customHeight="1" x14ac:dyDescent="0.2">
      <c r="A195" s="73"/>
      <c r="B195" s="74"/>
      <c r="C195" s="74"/>
      <c r="D195" s="74"/>
      <c r="E195" s="70"/>
      <c r="F195" s="70"/>
      <c r="G195" s="70"/>
      <c r="H195" s="70"/>
      <c r="I195" s="70"/>
      <c r="J195" s="70"/>
      <c r="K195" s="70"/>
      <c r="L195" s="70"/>
      <c r="M195" s="70"/>
    </row>
    <row r="196" spans="1:13" ht="10.7" customHeight="1" x14ac:dyDescent="0.2">
      <c r="A196" s="73"/>
      <c r="B196" s="74"/>
      <c r="C196" s="74"/>
      <c r="D196" s="74"/>
      <c r="E196" s="70"/>
      <c r="F196" s="70"/>
      <c r="G196" s="70"/>
      <c r="H196" s="70"/>
      <c r="I196" s="70"/>
      <c r="J196" s="70"/>
      <c r="K196" s="70"/>
      <c r="L196" s="70"/>
      <c r="M196" s="70"/>
    </row>
    <row r="197" spans="1:13" ht="10.7" customHeight="1" x14ac:dyDescent="0.2">
      <c r="A197" s="73"/>
      <c r="B197" s="74"/>
      <c r="C197" s="74"/>
      <c r="D197" s="74"/>
      <c r="E197" s="70"/>
      <c r="F197" s="70"/>
      <c r="G197" s="70"/>
      <c r="H197" s="70"/>
      <c r="I197" s="70"/>
      <c r="J197" s="70"/>
      <c r="K197" s="70"/>
      <c r="L197" s="70"/>
      <c r="M197" s="70"/>
    </row>
    <row r="198" spans="1:13" ht="10.7" customHeight="1" x14ac:dyDescent="0.2">
      <c r="A198" s="73"/>
      <c r="B198" s="74"/>
      <c r="C198" s="74"/>
      <c r="D198" s="74"/>
      <c r="E198" s="70"/>
      <c r="F198" s="70"/>
      <c r="G198" s="70"/>
      <c r="H198" s="70"/>
      <c r="I198" s="70"/>
      <c r="J198" s="70"/>
      <c r="K198" s="70"/>
      <c r="L198" s="70"/>
      <c r="M198" s="70"/>
    </row>
    <row r="199" spans="1:13" ht="10.7" customHeight="1" x14ac:dyDescent="0.2">
      <c r="A199" s="73"/>
      <c r="B199" s="74"/>
      <c r="C199" s="74"/>
      <c r="D199" s="74"/>
      <c r="E199" s="70"/>
      <c r="F199" s="70"/>
      <c r="G199" s="70"/>
      <c r="H199" s="70"/>
      <c r="I199" s="70"/>
      <c r="J199" s="70"/>
      <c r="K199" s="70"/>
      <c r="L199" s="70"/>
      <c r="M199" s="70"/>
    </row>
    <row r="200" spans="1:13" ht="10.7" customHeight="1" x14ac:dyDescent="0.2">
      <c r="A200" s="73"/>
      <c r="B200" s="74"/>
      <c r="C200" s="74"/>
      <c r="D200" s="74"/>
      <c r="E200" s="70"/>
      <c r="F200" s="70"/>
      <c r="G200" s="70"/>
      <c r="H200" s="70"/>
      <c r="I200" s="70"/>
      <c r="J200" s="70"/>
      <c r="K200" s="70"/>
      <c r="L200" s="70"/>
      <c r="M200" s="70"/>
    </row>
    <row r="201" spans="1:13" ht="10.7" customHeight="1" x14ac:dyDescent="0.2">
      <c r="A201" s="73"/>
      <c r="B201" s="74"/>
      <c r="C201" s="74"/>
      <c r="D201" s="74"/>
      <c r="E201" s="70"/>
      <c r="F201" s="70"/>
      <c r="G201" s="70"/>
      <c r="H201" s="70"/>
      <c r="I201" s="70"/>
      <c r="J201" s="70"/>
      <c r="K201" s="70"/>
      <c r="L201" s="70"/>
      <c r="M201" s="70"/>
    </row>
    <row r="202" spans="1:13" ht="10.7" customHeight="1" x14ac:dyDescent="0.2">
      <c r="A202" s="73"/>
      <c r="B202" s="74"/>
      <c r="C202" s="74"/>
      <c r="D202" s="74"/>
      <c r="E202" s="70"/>
      <c r="F202" s="70"/>
      <c r="G202" s="70"/>
      <c r="H202" s="70"/>
      <c r="I202" s="70"/>
      <c r="J202" s="70"/>
      <c r="K202" s="70"/>
      <c r="L202" s="70"/>
      <c r="M202" s="70"/>
    </row>
    <row r="203" spans="1:13" ht="10.7" customHeight="1" x14ac:dyDescent="0.2">
      <c r="A203" s="73"/>
      <c r="B203" s="74"/>
      <c r="C203" s="74"/>
      <c r="D203" s="74"/>
      <c r="E203" s="70"/>
      <c r="F203" s="70"/>
      <c r="G203" s="70"/>
      <c r="H203" s="70"/>
      <c r="I203" s="70"/>
      <c r="J203" s="70"/>
      <c r="K203" s="70"/>
      <c r="L203" s="70"/>
      <c r="M203" s="70"/>
    </row>
    <row r="204" spans="1:13" ht="10.7" customHeight="1" x14ac:dyDescent="0.2">
      <c r="A204" s="73"/>
      <c r="B204" s="74"/>
      <c r="C204" s="74"/>
      <c r="D204" s="74"/>
      <c r="E204" s="70"/>
      <c r="F204" s="70"/>
      <c r="G204" s="70"/>
      <c r="H204" s="70"/>
      <c r="I204" s="70"/>
      <c r="J204" s="70"/>
      <c r="K204" s="70"/>
      <c r="L204" s="70"/>
      <c r="M204" s="70"/>
    </row>
    <row r="205" spans="1:13" ht="10.7" customHeight="1" x14ac:dyDescent="0.2">
      <c r="A205" s="73"/>
      <c r="B205" s="74"/>
      <c r="C205" s="74"/>
      <c r="D205" s="74"/>
      <c r="E205" s="70"/>
      <c r="F205" s="70"/>
      <c r="G205" s="70"/>
      <c r="H205" s="70"/>
      <c r="I205" s="70"/>
      <c r="J205" s="70"/>
      <c r="K205" s="70"/>
      <c r="L205" s="70"/>
      <c r="M205" s="70"/>
    </row>
    <row r="206" spans="1:13" ht="10.7" customHeight="1" x14ac:dyDescent="0.2">
      <c r="A206" s="73"/>
      <c r="B206" s="74"/>
      <c r="C206" s="74"/>
      <c r="D206" s="74"/>
      <c r="E206" s="70"/>
      <c r="F206" s="70"/>
      <c r="G206" s="70"/>
      <c r="H206" s="70"/>
      <c r="I206" s="70"/>
      <c r="J206" s="70"/>
      <c r="K206" s="70"/>
      <c r="L206" s="70"/>
      <c r="M206" s="70"/>
    </row>
    <row r="207" spans="1:13" ht="10.7" customHeight="1" x14ac:dyDescent="0.2">
      <c r="A207" s="73"/>
      <c r="B207" s="74"/>
      <c r="C207" s="74"/>
      <c r="D207" s="74"/>
      <c r="E207" s="70"/>
      <c r="F207" s="70"/>
      <c r="G207" s="70"/>
      <c r="H207" s="70"/>
      <c r="I207" s="70"/>
      <c r="J207" s="70"/>
      <c r="K207" s="70"/>
      <c r="L207" s="70"/>
      <c r="M207" s="70"/>
    </row>
    <row r="208" spans="1:13" ht="10.7" customHeight="1" x14ac:dyDescent="0.2">
      <c r="A208" s="73"/>
      <c r="B208" s="74"/>
      <c r="C208" s="74"/>
      <c r="D208" s="74"/>
      <c r="E208" s="70"/>
      <c r="F208" s="70"/>
      <c r="G208" s="70"/>
      <c r="H208" s="70"/>
      <c r="I208" s="70"/>
      <c r="J208" s="70"/>
      <c r="K208" s="70"/>
      <c r="L208" s="70"/>
      <c r="M208" s="70"/>
    </row>
    <row r="209" spans="1:13" ht="10.7" customHeight="1" x14ac:dyDescent="0.2">
      <c r="A209" s="73"/>
      <c r="B209" s="74"/>
      <c r="C209" s="74"/>
      <c r="D209" s="74"/>
      <c r="E209" s="70"/>
      <c r="F209" s="70"/>
      <c r="G209" s="70"/>
      <c r="H209" s="70"/>
      <c r="I209" s="70"/>
      <c r="J209" s="70"/>
      <c r="K209" s="70"/>
      <c r="L209" s="70"/>
      <c r="M209" s="70"/>
    </row>
    <row r="210" spans="1:13" ht="10.7" customHeight="1" x14ac:dyDescent="0.2">
      <c r="A210" s="73"/>
      <c r="B210" s="74"/>
      <c r="C210" s="74"/>
      <c r="D210" s="74"/>
      <c r="E210" s="70"/>
      <c r="F210" s="70"/>
      <c r="G210" s="70"/>
      <c r="H210" s="70"/>
      <c r="I210" s="70"/>
      <c r="J210" s="70"/>
      <c r="K210" s="70"/>
      <c r="L210" s="70"/>
      <c r="M210" s="70"/>
    </row>
    <row r="211" spans="1:13" ht="10.7" customHeight="1" x14ac:dyDescent="0.2">
      <c r="A211" s="73"/>
      <c r="B211" s="74"/>
      <c r="C211" s="74"/>
      <c r="D211" s="74"/>
      <c r="E211" s="70"/>
      <c r="F211" s="70"/>
      <c r="G211" s="70"/>
      <c r="H211" s="70"/>
      <c r="I211" s="70"/>
      <c r="J211" s="70"/>
      <c r="K211" s="70"/>
      <c r="L211" s="70"/>
      <c r="M211" s="70"/>
    </row>
    <row r="212" spans="1:13" ht="10.7" customHeight="1" x14ac:dyDescent="0.2">
      <c r="A212" s="73"/>
      <c r="B212" s="74"/>
      <c r="C212" s="74"/>
      <c r="D212" s="74"/>
      <c r="E212" s="70"/>
      <c r="F212" s="70"/>
      <c r="G212" s="70"/>
      <c r="H212" s="70"/>
      <c r="I212" s="70"/>
      <c r="J212" s="70"/>
      <c r="K212" s="70"/>
      <c r="L212" s="70"/>
      <c r="M212" s="70"/>
    </row>
    <row r="213" spans="1:13" ht="10.7" customHeight="1" x14ac:dyDescent="0.2">
      <c r="A213" s="73"/>
      <c r="B213" s="74"/>
      <c r="C213" s="74"/>
      <c r="D213" s="74"/>
      <c r="E213" s="70"/>
      <c r="F213" s="70"/>
      <c r="G213" s="70"/>
      <c r="H213" s="70"/>
      <c r="I213" s="70"/>
      <c r="J213" s="70"/>
      <c r="K213" s="70"/>
      <c r="L213" s="70"/>
      <c r="M213" s="70"/>
    </row>
    <row r="214" spans="1:13" ht="10.7" customHeight="1" x14ac:dyDescent="0.2">
      <c r="A214" s="73"/>
      <c r="B214" s="74"/>
      <c r="C214" s="74"/>
      <c r="D214" s="74"/>
      <c r="E214" s="70"/>
      <c r="F214" s="70"/>
      <c r="G214" s="70"/>
      <c r="H214" s="70"/>
      <c r="I214" s="70"/>
      <c r="J214" s="70"/>
      <c r="K214" s="70"/>
      <c r="L214" s="70"/>
      <c r="M214" s="70"/>
    </row>
    <row r="215" spans="1:13" ht="10.7" customHeight="1" x14ac:dyDescent="0.2">
      <c r="A215" s="73"/>
      <c r="B215" s="74"/>
      <c r="C215" s="74"/>
      <c r="D215" s="74"/>
      <c r="E215" s="70"/>
      <c r="F215" s="70"/>
      <c r="G215" s="70"/>
      <c r="H215" s="70"/>
      <c r="I215" s="70"/>
      <c r="J215" s="70"/>
      <c r="K215" s="70"/>
      <c r="L215" s="70"/>
      <c r="M215" s="70"/>
    </row>
    <row r="216" spans="1:13" ht="10.7" customHeight="1" x14ac:dyDescent="0.2">
      <c r="A216" s="73"/>
      <c r="B216" s="74"/>
      <c r="C216" s="74"/>
      <c r="D216" s="74"/>
      <c r="E216" s="70"/>
      <c r="F216" s="70"/>
      <c r="G216" s="70"/>
      <c r="H216" s="70"/>
      <c r="I216" s="70"/>
      <c r="J216" s="70"/>
      <c r="K216" s="70"/>
      <c r="L216" s="70"/>
      <c r="M216" s="70"/>
    </row>
    <row r="217" spans="1:13" ht="10.7" customHeight="1" x14ac:dyDescent="0.2">
      <c r="A217" s="73"/>
      <c r="B217" s="74"/>
      <c r="C217" s="74"/>
      <c r="D217" s="74"/>
      <c r="E217" s="70"/>
      <c r="F217" s="70"/>
      <c r="G217" s="70"/>
      <c r="H217" s="70"/>
      <c r="I217" s="70"/>
      <c r="J217" s="70"/>
      <c r="K217" s="70"/>
      <c r="L217" s="70"/>
      <c r="M217" s="70"/>
    </row>
    <row r="218" spans="1:13" ht="10.7" customHeight="1" x14ac:dyDescent="0.2">
      <c r="A218" s="73"/>
      <c r="B218" s="74"/>
      <c r="C218" s="74"/>
      <c r="D218" s="74"/>
      <c r="E218" s="70"/>
      <c r="F218" s="70"/>
      <c r="G218" s="70"/>
      <c r="H218" s="70"/>
      <c r="I218" s="70"/>
      <c r="J218" s="70"/>
      <c r="K218" s="70"/>
      <c r="L218" s="70"/>
      <c r="M218" s="70"/>
    </row>
    <row r="219" spans="1:13" ht="10.7" customHeight="1" x14ac:dyDescent="0.2">
      <c r="A219" s="73"/>
      <c r="B219" s="74"/>
      <c r="C219" s="74"/>
      <c r="D219" s="74"/>
      <c r="E219" s="70"/>
      <c r="F219" s="70"/>
      <c r="G219" s="70"/>
      <c r="H219" s="70"/>
      <c r="I219" s="70"/>
      <c r="J219" s="70"/>
      <c r="K219" s="70"/>
      <c r="L219" s="70"/>
      <c r="M219" s="70"/>
    </row>
    <row r="220" spans="1:13" ht="10.7" customHeight="1" x14ac:dyDescent="0.2">
      <c r="A220" s="73"/>
      <c r="B220" s="74"/>
      <c r="C220" s="74"/>
      <c r="D220" s="74"/>
      <c r="E220" s="70"/>
      <c r="F220" s="70"/>
      <c r="G220" s="70"/>
      <c r="H220" s="70"/>
      <c r="I220" s="70"/>
      <c r="J220" s="70"/>
      <c r="K220" s="70"/>
      <c r="L220" s="70"/>
      <c r="M220" s="70"/>
    </row>
    <row r="221" spans="1:13" ht="10.7" customHeight="1" x14ac:dyDescent="0.2">
      <c r="A221" s="73"/>
      <c r="B221" s="74"/>
      <c r="C221" s="74"/>
      <c r="D221" s="74"/>
      <c r="E221" s="70"/>
      <c r="F221" s="70"/>
      <c r="G221" s="70"/>
      <c r="H221" s="70"/>
      <c r="I221" s="70"/>
      <c r="J221" s="70"/>
      <c r="K221" s="70"/>
      <c r="L221" s="70"/>
      <c r="M221" s="70"/>
    </row>
    <row r="222" spans="1:13" ht="10.7" customHeight="1" x14ac:dyDescent="0.2">
      <c r="A222" s="73"/>
      <c r="B222" s="74"/>
      <c r="C222" s="74"/>
      <c r="D222" s="74"/>
      <c r="E222" s="70"/>
      <c r="F222" s="70"/>
      <c r="G222" s="70"/>
      <c r="H222" s="70"/>
      <c r="I222" s="70"/>
      <c r="J222" s="70"/>
      <c r="K222" s="70"/>
      <c r="L222" s="70"/>
      <c r="M222" s="70"/>
    </row>
    <row r="223" spans="1:13" ht="10.7" customHeight="1" x14ac:dyDescent="0.2">
      <c r="A223" s="73"/>
      <c r="B223" s="74"/>
      <c r="C223" s="74"/>
      <c r="D223" s="74"/>
      <c r="E223" s="70"/>
      <c r="F223" s="70"/>
      <c r="G223" s="70"/>
      <c r="H223" s="70"/>
      <c r="I223" s="70"/>
      <c r="J223" s="70"/>
      <c r="K223" s="70"/>
      <c r="L223" s="70"/>
      <c r="M223" s="70"/>
    </row>
    <row r="224" spans="1:13" ht="10.7" customHeight="1" x14ac:dyDescent="0.2">
      <c r="A224" s="73"/>
      <c r="B224" s="74"/>
      <c r="C224" s="74"/>
      <c r="D224" s="74"/>
      <c r="E224" s="70"/>
      <c r="F224" s="70"/>
      <c r="G224" s="70"/>
      <c r="H224" s="70"/>
      <c r="I224" s="70"/>
      <c r="J224" s="70"/>
      <c r="K224" s="70"/>
      <c r="L224" s="70"/>
      <c r="M224" s="70"/>
    </row>
    <row r="225" spans="1:13" ht="10.7" customHeight="1" x14ac:dyDescent="0.2">
      <c r="A225" s="73"/>
      <c r="B225" s="74"/>
      <c r="C225" s="74"/>
      <c r="D225" s="74"/>
      <c r="E225" s="70"/>
      <c r="F225" s="70"/>
      <c r="G225" s="70"/>
      <c r="H225" s="70"/>
      <c r="I225" s="70"/>
      <c r="J225" s="70"/>
      <c r="K225" s="70"/>
      <c r="L225" s="70"/>
      <c r="M225" s="70"/>
    </row>
    <row r="226" spans="1:13" ht="10.7" customHeight="1" x14ac:dyDescent="0.2">
      <c r="A226" s="76"/>
      <c r="B226" s="74"/>
      <c r="C226" s="74"/>
      <c r="D226" s="74"/>
      <c r="E226" s="70"/>
      <c r="F226" s="70"/>
      <c r="G226" s="70"/>
      <c r="H226" s="70"/>
      <c r="I226" s="70"/>
      <c r="J226" s="70"/>
      <c r="K226" s="70"/>
      <c r="L226" s="70"/>
      <c r="M226" s="70"/>
    </row>
    <row r="227" spans="1:13" ht="10.7" customHeight="1" x14ac:dyDescent="0.2">
      <c r="A227" s="77"/>
      <c r="B227" s="74"/>
      <c r="C227" s="74"/>
      <c r="D227" s="74"/>
      <c r="E227" s="70"/>
      <c r="F227" s="70"/>
      <c r="G227" s="70"/>
      <c r="H227" s="70"/>
      <c r="I227" s="70"/>
      <c r="J227" s="70"/>
      <c r="K227" s="70"/>
      <c r="L227" s="70"/>
      <c r="M227" s="70"/>
    </row>
    <row r="228" spans="1:13" ht="10.7" customHeight="1" x14ac:dyDescent="0.2">
      <c r="A228" s="76"/>
      <c r="B228" s="74"/>
      <c r="C228" s="74"/>
      <c r="D228" s="74"/>
      <c r="E228" s="70"/>
      <c r="F228" s="70"/>
      <c r="G228" s="70"/>
      <c r="H228" s="70"/>
      <c r="I228" s="70"/>
      <c r="J228" s="70"/>
      <c r="K228" s="70"/>
      <c r="L228" s="70"/>
      <c r="M228" s="70"/>
    </row>
    <row r="229" spans="1:13" ht="10.7" customHeight="1" x14ac:dyDescent="0.2">
      <c r="A229" s="76"/>
      <c r="B229" s="74"/>
      <c r="C229" s="74"/>
      <c r="D229" s="74"/>
      <c r="E229" s="70"/>
      <c r="F229" s="70"/>
      <c r="G229" s="70"/>
      <c r="H229" s="70"/>
      <c r="I229" s="70"/>
      <c r="J229" s="70"/>
      <c r="K229" s="70"/>
      <c r="L229" s="70"/>
      <c r="M229" s="70"/>
    </row>
    <row r="230" spans="1:13" ht="10.7" customHeight="1" x14ac:dyDescent="0.2">
      <c r="A230" s="78"/>
      <c r="B230" s="74"/>
      <c r="C230" s="74"/>
      <c r="D230" s="74"/>
      <c r="E230" s="70"/>
      <c r="F230" s="70"/>
      <c r="G230" s="70"/>
      <c r="H230" s="70"/>
      <c r="I230" s="70"/>
      <c r="J230" s="70"/>
      <c r="K230" s="70"/>
      <c r="L230" s="70"/>
      <c r="M230" s="70"/>
    </row>
    <row r="231" spans="1:13" ht="10.7" customHeight="1" x14ac:dyDescent="0.2"/>
    <row r="232" spans="1:13" ht="10.7" customHeight="1" x14ac:dyDescent="0.2">
      <c r="A232" s="80"/>
      <c r="B232" s="81"/>
    </row>
    <row r="233" spans="1:13" ht="10.7" customHeight="1" x14ac:dyDescent="0.2">
      <c r="A233" s="82"/>
      <c r="B233" s="83"/>
      <c r="C233" s="84"/>
      <c r="D233" s="84"/>
      <c r="E233" s="84"/>
      <c r="F233" s="84"/>
      <c r="G233" s="84"/>
    </row>
    <row r="234" spans="1:13" ht="10.7" customHeight="1" x14ac:dyDescent="0.2">
      <c r="A234" s="82"/>
      <c r="B234" s="83"/>
      <c r="C234" s="84"/>
      <c r="D234" s="84"/>
      <c r="E234" s="84"/>
      <c r="F234" s="84"/>
      <c r="G234" s="84"/>
    </row>
    <row r="235" spans="1:13" ht="10.7" customHeight="1" x14ac:dyDescent="0.2">
      <c r="A235" s="85"/>
    </row>
    <row r="236" spans="1:13" ht="10.7" customHeight="1" x14ac:dyDescent="0.2">
      <c r="A236" s="86"/>
    </row>
    <row r="237" spans="1:13" ht="10.7" customHeight="1" x14ac:dyDescent="0.2">
      <c r="A237" s="71"/>
    </row>
    <row r="238" spans="1:13" ht="10.7" customHeight="1" x14ac:dyDescent="0.2">
      <c r="A238" s="71"/>
    </row>
    <row r="239" spans="1:13" ht="10.7" customHeight="1" x14ac:dyDescent="0.2">
      <c r="A239" s="71"/>
    </row>
    <row r="240" spans="1:13" ht="10.7" customHeight="1" x14ac:dyDescent="0.2">
      <c r="A240" s="71"/>
    </row>
    <row r="241" spans="1:14" ht="10.7" customHeight="1" x14ac:dyDescent="0.2">
      <c r="A241" s="71"/>
    </row>
    <row r="242" spans="1:14" ht="10.7" customHeight="1" x14ac:dyDescent="0.2">
      <c r="A242" s="71"/>
    </row>
    <row r="243" spans="1:14" s="87" customFormat="1" ht="10.7" customHeight="1" x14ac:dyDescent="0.2">
      <c r="A243" s="71"/>
      <c r="B243" s="33"/>
      <c r="C243" s="33"/>
      <c r="D243" s="33"/>
      <c r="E243" s="33"/>
      <c r="F243" s="33"/>
      <c r="G243" s="33"/>
      <c r="H243" s="79"/>
      <c r="I243" s="79"/>
      <c r="J243" s="79"/>
      <c r="K243" s="79"/>
      <c r="L243" s="79"/>
      <c r="M243" s="79"/>
      <c r="N243" s="71"/>
    </row>
    <row r="244" spans="1:14" s="87" customFormat="1" ht="10.7" customHeight="1" x14ac:dyDescent="0.2">
      <c r="A244" s="71"/>
      <c r="B244" s="33"/>
      <c r="C244" s="33"/>
      <c r="D244" s="33"/>
      <c r="E244" s="33"/>
      <c r="F244" s="33"/>
      <c r="G244" s="33"/>
      <c r="H244" s="79"/>
      <c r="I244" s="79"/>
      <c r="J244" s="79"/>
      <c r="K244" s="79"/>
      <c r="L244" s="79"/>
      <c r="M244" s="79"/>
    </row>
    <row r="245" spans="1:14" s="87" customFormat="1" ht="10.7" customHeight="1" x14ac:dyDescent="0.2">
      <c r="A245" s="71"/>
      <c r="B245" s="33"/>
      <c r="C245" s="33"/>
      <c r="D245" s="33"/>
      <c r="E245" s="33"/>
      <c r="F245" s="33"/>
      <c r="G245" s="33"/>
      <c r="H245" s="79"/>
      <c r="I245" s="79"/>
      <c r="J245" s="79"/>
      <c r="K245" s="79"/>
      <c r="L245" s="79"/>
      <c r="M245" s="79"/>
    </row>
    <row r="246" spans="1:14" s="87" customFormat="1" ht="10.7" customHeight="1" x14ac:dyDescent="0.2">
      <c r="A246" s="71"/>
      <c r="B246" s="33"/>
      <c r="C246" s="33"/>
      <c r="D246" s="33"/>
      <c r="E246" s="33"/>
      <c r="F246" s="33"/>
      <c r="G246" s="33"/>
      <c r="H246" s="79"/>
      <c r="I246" s="79"/>
      <c r="J246" s="79"/>
      <c r="K246" s="79"/>
      <c r="L246" s="79"/>
      <c r="M246" s="79"/>
    </row>
    <row r="247" spans="1:14" s="87" customFormat="1" ht="10.7" customHeight="1" x14ac:dyDescent="0.2">
      <c r="A247" s="71"/>
      <c r="B247" s="33"/>
      <c r="C247" s="33"/>
      <c r="D247" s="33"/>
      <c r="E247" s="33"/>
      <c r="F247" s="33"/>
      <c r="G247" s="33"/>
      <c r="H247" s="79"/>
      <c r="I247" s="79"/>
      <c r="J247" s="79"/>
      <c r="K247" s="79"/>
      <c r="L247" s="79"/>
      <c r="M247" s="79"/>
    </row>
    <row r="248" spans="1:14" s="87" customFormat="1" ht="10.7" customHeight="1" x14ac:dyDescent="0.2">
      <c r="A248" s="71"/>
      <c r="B248" s="33"/>
      <c r="C248" s="33"/>
      <c r="D248" s="33"/>
      <c r="E248" s="33"/>
      <c r="F248" s="33"/>
      <c r="G248" s="33"/>
      <c r="H248" s="79"/>
      <c r="I248" s="79"/>
      <c r="J248" s="79"/>
      <c r="K248" s="79"/>
      <c r="L248" s="79"/>
      <c r="M248" s="79"/>
    </row>
    <row r="249" spans="1:14" s="87" customFormat="1" ht="10.7" customHeight="1" x14ac:dyDescent="0.2">
      <c r="A249" s="71"/>
      <c r="B249" s="33"/>
      <c r="C249" s="33"/>
      <c r="D249" s="33"/>
      <c r="E249" s="33"/>
      <c r="F249" s="33"/>
      <c r="G249" s="33"/>
      <c r="H249" s="79"/>
      <c r="I249" s="79"/>
      <c r="J249" s="79"/>
      <c r="K249" s="79"/>
      <c r="L249" s="79"/>
      <c r="M249" s="79"/>
    </row>
    <row r="250" spans="1:14" s="87" customFormat="1" ht="10.7" customHeight="1" x14ac:dyDescent="0.2">
      <c r="A250" s="71"/>
      <c r="B250" s="33"/>
      <c r="C250" s="33"/>
      <c r="D250" s="33"/>
      <c r="E250" s="33"/>
      <c r="F250" s="33"/>
      <c r="G250" s="33"/>
      <c r="H250" s="79"/>
      <c r="I250" s="79"/>
      <c r="J250" s="79"/>
      <c r="K250" s="79"/>
      <c r="L250" s="79"/>
      <c r="M250" s="79"/>
    </row>
    <row r="251" spans="1:14" s="87" customFormat="1" ht="10.7" customHeight="1" x14ac:dyDescent="0.2">
      <c r="A251" s="88"/>
      <c r="B251" s="33"/>
      <c r="C251" s="33"/>
      <c r="D251" s="33"/>
      <c r="E251" s="33"/>
      <c r="F251" s="33"/>
      <c r="G251" s="33"/>
      <c r="H251" s="79"/>
      <c r="I251" s="79"/>
      <c r="J251" s="79"/>
      <c r="K251" s="79"/>
      <c r="L251" s="79"/>
      <c r="M251" s="79"/>
    </row>
    <row r="252" spans="1:14" s="87" customFormat="1" ht="10.7" customHeight="1" x14ac:dyDescent="0.2">
      <c r="A252" s="88"/>
      <c r="B252" s="33"/>
      <c r="C252" s="33"/>
      <c r="D252" s="33"/>
      <c r="E252" s="33"/>
      <c r="F252" s="33"/>
      <c r="G252" s="33"/>
      <c r="H252" s="79"/>
      <c r="I252" s="79"/>
      <c r="J252" s="79"/>
      <c r="K252" s="79"/>
      <c r="L252" s="79"/>
      <c r="M252" s="79"/>
    </row>
    <row r="253" spans="1:14" s="87" customFormat="1" ht="10.7" customHeight="1" x14ac:dyDescent="0.2">
      <c r="A253" s="88"/>
      <c r="B253" s="33"/>
      <c r="C253" s="33"/>
      <c r="D253" s="33"/>
      <c r="E253" s="33"/>
      <c r="F253" s="33"/>
      <c r="G253" s="33"/>
      <c r="H253" s="79"/>
      <c r="I253" s="79"/>
      <c r="J253" s="79"/>
      <c r="K253" s="79"/>
      <c r="L253" s="79"/>
      <c r="M253" s="79"/>
    </row>
    <row r="254" spans="1:14" s="87" customFormat="1" ht="10.7" customHeight="1" x14ac:dyDescent="0.2">
      <c r="A254" s="88"/>
      <c r="B254" s="33"/>
      <c r="C254" s="33"/>
      <c r="D254" s="33"/>
      <c r="E254" s="33"/>
      <c r="F254" s="33"/>
      <c r="G254" s="33"/>
      <c r="H254" s="79"/>
      <c r="I254" s="79"/>
      <c r="J254" s="79"/>
      <c r="K254" s="79"/>
      <c r="L254" s="79"/>
      <c r="M254" s="79"/>
    </row>
    <row r="255" spans="1:14" s="87" customFormat="1" ht="10.7" customHeight="1" x14ac:dyDescent="0.2">
      <c r="A255" s="88"/>
      <c r="B255" s="33"/>
      <c r="C255" s="33"/>
      <c r="D255" s="33"/>
      <c r="E255" s="33"/>
      <c r="F255" s="33"/>
      <c r="G255" s="33"/>
      <c r="H255" s="79"/>
      <c r="I255" s="79"/>
      <c r="J255" s="79"/>
      <c r="K255" s="79"/>
      <c r="L255" s="79"/>
      <c r="M255" s="79"/>
    </row>
    <row r="256" spans="1:14" s="87" customFormat="1" ht="10.7" customHeight="1" x14ac:dyDescent="0.2">
      <c r="A256" s="88"/>
      <c r="B256" s="33"/>
      <c r="C256" s="33"/>
      <c r="D256" s="33"/>
      <c r="E256" s="33"/>
      <c r="F256" s="33"/>
      <c r="G256" s="33"/>
      <c r="H256" s="79"/>
      <c r="I256" s="79"/>
      <c r="J256" s="79"/>
      <c r="K256" s="79"/>
      <c r="L256" s="79"/>
      <c r="M256" s="79"/>
    </row>
    <row r="257" spans="1:13" s="87" customFormat="1" ht="10.7" customHeight="1" x14ac:dyDescent="0.2">
      <c r="A257" s="71"/>
      <c r="B257" s="33"/>
      <c r="C257" s="33"/>
      <c r="D257" s="33"/>
      <c r="E257" s="33"/>
      <c r="F257" s="33"/>
      <c r="G257" s="33"/>
      <c r="H257" s="79"/>
      <c r="I257" s="79"/>
      <c r="J257" s="79"/>
      <c r="K257" s="79"/>
      <c r="L257" s="79"/>
      <c r="M257" s="79"/>
    </row>
    <row r="258" spans="1:13" s="87" customFormat="1" ht="10.7" customHeight="1" x14ac:dyDescent="0.2">
      <c r="A258" s="29"/>
      <c r="B258" s="33"/>
      <c r="C258" s="33"/>
      <c r="D258" s="33"/>
      <c r="E258" s="33"/>
      <c r="F258" s="33"/>
      <c r="G258" s="33"/>
      <c r="H258" s="79"/>
      <c r="I258" s="79"/>
      <c r="J258" s="79"/>
      <c r="K258" s="79"/>
      <c r="L258" s="79"/>
      <c r="M258" s="79"/>
    </row>
    <row r="259" spans="1:13" s="87" customFormat="1" ht="10.7" customHeight="1" x14ac:dyDescent="0.2">
      <c r="A259" s="29"/>
      <c r="B259" s="33"/>
      <c r="C259" s="33"/>
      <c r="D259" s="33"/>
      <c r="E259" s="33"/>
      <c r="F259" s="33"/>
      <c r="G259" s="33"/>
      <c r="H259" s="79"/>
      <c r="I259" s="79"/>
      <c r="J259" s="79"/>
      <c r="K259" s="79"/>
      <c r="L259" s="79"/>
      <c r="M259" s="79"/>
    </row>
  </sheetData>
  <mergeCells count="8">
    <mergeCell ref="A17:M17"/>
    <mergeCell ref="A28:M28"/>
    <mergeCell ref="E3:M3"/>
    <mergeCell ref="E4:G4"/>
    <mergeCell ref="H4:J4"/>
    <mergeCell ref="K4:M4"/>
    <mergeCell ref="A3:A5"/>
    <mergeCell ref="B3:D4"/>
  </mergeCells>
  <conditionalFormatting sqref="B39:D230">
    <cfRule type="cellIs" dxfId="26" priority="26" stopIfTrue="1" operator="lessThan">
      <formula>0</formula>
    </cfRule>
  </conditionalFormatting>
  <conditionalFormatting sqref="N6 E39:M230">
    <cfRule type="cellIs" dxfId="25" priority="25" stopIfTrue="1" operator="lessThan">
      <formula>0</formula>
    </cfRule>
  </conditionalFormatting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37"/>
  <sheetViews>
    <sheetView zoomScale="80" zoomScaleNormal="80" workbookViewId="0">
      <selection activeCell="B16" sqref="B16"/>
    </sheetView>
  </sheetViews>
  <sheetFormatPr defaultRowHeight="15" x14ac:dyDescent="0.25"/>
  <cols>
    <col min="1" max="1" width="22.5703125" customWidth="1"/>
    <col min="2" max="2" width="48" bestFit="1" customWidth="1"/>
    <col min="3" max="3" width="13.7109375" bestFit="1" customWidth="1"/>
  </cols>
  <sheetData>
    <row r="1" spans="1:2" ht="15.75" thickBot="1" x14ac:dyDescent="0.3">
      <c r="A1" t="s">
        <v>84</v>
      </c>
      <c r="B1" s="144">
        <v>5459781</v>
      </c>
    </row>
    <row r="2" spans="1:2" ht="15.75" thickBot="1" x14ac:dyDescent="0.3">
      <c r="A2" t="s">
        <v>0</v>
      </c>
      <c r="B2" s="145">
        <v>5377706</v>
      </c>
    </row>
    <row r="3" spans="1:2" ht="15.75" thickBot="1" x14ac:dyDescent="0.3">
      <c r="A3" t="s">
        <v>94</v>
      </c>
      <c r="B3" s="146">
        <v>60114</v>
      </c>
    </row>
    <row r="4" spans="1:2" ht="15.75" thickBot="1" x14ac:dyDescent="0.3">
      <c r="A4" t="s">
        <v>81</v>
      </c>
      <c r="B4" s="145">
        <v>20468</v>
      </c>
    </row>
    <row r="5" spans="1:2" ht="15.75" thickBot="1" x14ac:dyDescent="0.3">
      <c r="A5" t="s">
        <v>86</v>
      </c>
      <c r="B5" s="146">
        <v>1318</v>
      </c>
    </row>
    <row r="6" spans="1:2" ht="15.75" thickBot="1" x14ac:dyDescent="0.3">
      <c r="A6" t="s">
        <v>2</v>
      </c>
      <c r="B6" s="145">
        <v>1919</v>
      </c>
    </row>
    <row r="7" spans="1:2" ht="15.75" thickBot="1" x14ac:dyDescent="0.3">
      <c r="A7" t="s">
        <v>71</v>
      </c>
      <c r="B7" s="146">
        <v>17231</v>
      </c>
    </row>
    <row r="8" spans="1:2" ht="15.75" thickBot="1" x14ac:dyDescent="0.3">
      <c r="A8" t="s">
        <v>3</v>
      </c>
      <c r="B8" s="145">
        <v>4597</v>
      </c>
    </row>
    <row r="9" spans="1:2" ht="15.75" thickBot="1" x14ac:dyDescent="0.3">
      <c r="A9" t="s">
        <v>4</v>
      </c>
      <c r="B9" s="146">
        <v>7857</v>
      </c>
    </row>
    <row r="10" spans="1:2" ht="15.75" thickBot="1" x14ac:dyDescent="0.3">
      <c r="A10" t="s">
        <v>5</v>
      </c>
      <c r="B10" s="145">
        <v>4187</v>
      </c>
    </row>
    <row r="11" spans="1:2" ht="15.75" thickBot="1" x14ac:dyDescent="0.3">
      <c r="A11" t="s">
        <v>6</v>
      </c>
      <c r="B11" s="147">
        <v>590</v>
      </c>
    </row>
    <row r="12" spans="1:2" x14ac:dyDescent="0.25">
      <c r="A12" t="s">
        <v>7</v>
      </c>
      <c r="B12" s="145">
        <v>1493</v>
      </c>
    </row>
    <row r="21" spans="1:3" x14ac:dyDescent="0.25">
      <c r="A21" s="191" t="s">
        <v>87</v>
      </c>
      <c r="B21" s="194" t="s">
        <v>32</v>
      </c>
      <c r="C21" s="194"/>
    </row>
    <row r="22" spans="1:3" x14ac:dyDescent="0.25">
      <c r="A22" s="192"/>
      <c r="B22" s="194"/>
      <c r="C22" s="194"/>
    </row>
    <row r="23" spans="1:3" ht="15.75" thickBot="1" x14ac:dyDescent="0.3">
      <c r="A23" s="193"/>
      <c r="B23" s="66" t="s">
        <v>8</v>
      </c>
      <c r="C23" s="66" t="s">
        <v>9</v>
      </c>
    </row>
    <row r="24" spans="1:3" ht="15.75" thickBot="1" x14ac:dyDescent="0.3">
      <c r="A24" s="68" t="s">
        <v>84</v>
      </c>
      <c r="B24" s="148">
        <v>5459781</v>
      </c>
      <c r="C24" s="69"/>
    </row>
    <row r="25" spans="1:3" ht="15.75" thickBot="1" x14ac:dyDescent="0.3">
      <c r="A25" s="68" t="s">
        <v>0</v>
      </c>
      <c r="B25" s="145">
        <v>5257840</v>
      </c>
      <c r="C25" s="69"/>
    </row>
    <row r="26" spans="1:3" ht="15.75" thickBot="1" x14ac:dyDescent="0.3">
      <c r="A26" s="72" t="s">
        <v>94</v>
      </c>
      <c r="B26" s="146">
        <v>152880</v>
      </c>
      <c r="C26" s="69"/>
    </row>
    <row r="27" spans="1:3" ht="15.75" thickBot="1" x14ac:dyDescent="0.3">
      <c r="A27" s="54" t="s">
        <v>95</v>
      </c>
      <c r="B27" s="145">
        <v>49061</v>
      </c>
      <c r="C27" s="69"/>
    </row>
    <row r="28" spans="1:3" ht="15.75" thickBot="1" x14ac:dyDescent="0.3">
      <c r="A28" s="7" t="s">
        <v>86</v>
      </c>
      <c r="B28" s="146">
        <v>2608</v>
      </c>
      <c r="C28" s="69"/>
    </row>
    <row r="29" spans="1:3" ht="15.75" thickBot="1" x14ac:dyDescent="0.3">
      <c r="A29" s="7" t="s">
        <v>2</v>
      </c>
      <c r="B29" s="145">
        <v>4147</v>
      </c>
      <c r="C29" s="69"/>
    </row>
    <row r="30" spans="1:3" ht="15.75" thickBot="1" x14ac:dyDescent="0.3">
      <c r="A30" s="7" t="s">
        <v>71</v>
      </c>
      <c r="B30" s="146">
        <v>42306</v>
      </c>
      <c r="C30" s="69"/>
    </row>
    <row r="31" spans="1:3" ht="15.75" thickBot="1" x14ac:dyDescent="0.3">
      <c r="A31" s="8" t="s">
        <v>3</v>
      </c>
      <c r="B31" s="145">
        <v>16455</v>
      </c>
      <c r="C31" s="69"/>
    </row>
    <row r="32" spans="1:3" ht="15.75" thickBot="1" x14ac:dyDescent="0.3">
      <c r="A32" s="8" t="s">
        <v>4</v>
      </c>
      <c r="B32" s="146">
        <v>18711</v>
      </c>
      <c r="C32" s="69"/>
    </row>
    <row r="33" spans="1:4" ht="15.75" thickBot="1" x14ac:dyDescent="0.3">
      <c r="A33" s="8" t="s">
        <v>5</v>
      </c>
      <c r="B33" s="145">
        <v>6029</v>
      </c>
      <c r="C33" s="69"/>
    </row>
    <row r="34" spans="1:4" x14ac:dyDescent="0.25">
      <c r="A34" s="8" t="s">
        <v>6</v>
      </c>
      <c r="B34" s="146">
        <v>1111</v>
      </c>
      <c r="C34" s="69"/>
    </row>
    <row r="37" spans="1:4" x14ac:dyDescent="0.25">
      <c r="D37" t="s">
        <v>89</v>
      </c>
    </row>
  </sheetData>
  <mergeCells count="2">
    <mergeCell ref="A21:A23"/>
    <mergeCell ref="B21:C22"/>
  </mergeCells>
  <conditionalFormatting sqref="B24:C24">
    <cfRule type="cellIs" dxfId="24" priority="2" stopIfTrue="1" operator="lessThan">
      <formula>0</formula>
    </cfRule>
  </conditionalFormatting>
  <conditionalFormatting sqref="B25:C34">
    <cfRule type="cellIs" dxfId="23" priority="1" stopIfTrue="1" operator="lessThan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K37"/>
  <sheetViews>
    <sheetView zoomScaleNormal="100" workbookViewId="0">
      <selection activeCell="B28" sqref="B28:M37"/>
    </sheetView>
  </sheetViews>
  <sheetFormatPr defaultRowHeight="15" x14ac:dyDescent="0.25"/>
  <cols>
    <col min="1" max="1" width="33.7109375" customWidth="1"/>
    <col min="2" max="13" width="5.42578125" customWidth="1"/>
  </cols>
  <sheetData>
    <row r="1" spans="1:13" x14ac:dyDescent="0.25">
      <c r="A1" s="10" t="s">
        <v>171</v>
      </c>
    </row>
    <row r="2" spans="1:13" x14ac:dyDescent="0.25">
      <c r="A2" s="184" t="s">
        <v>155</v>
      </c>
      <c r="B2" s="184" t="s">
        <v>8</v>
      </c>
      <c r="C2" s="184"/>
      <c r="D2" s="184"/>
      <c r="E2" s="184" t="s">
        <v>236</v>
      </c>
      <c r="F2" s="184"/>
      <c r="G2" s="184"/>
      <c r="H2" s="184"/>
      <c r="I2" s="184"/>
      <c r="J2" s="184"/>
      <c r="K2" s="184"/>
      <c r="L2" s="184"/>
      <c r="M2" s="184"/>
    </row>
    <row r="3" spans="1:13" x14ac:dyDescent="0.25">
      <c r="A3" s="184"/>
      <c r="B3" s="184"/>
      <c r="C3" s="184"/>
      <c r="D3" s="184"/>
      <c r="E3" s="179" t="s">
        <v>11</v>
      </c>
      <c r="F3" s="179"/>
      <c r="G3" s="179"/>
      <c r="H3" s="179" t="s">
        <v>12</v>
      </c>
      <c r="I3" s="179"/>
      <c r="J3" s="179"/>
      <c r="K3" s="179" t="s">
        <v>13</v>
      </c>
      <c r="L3" s="179"/>
      <c r="M3" s="179"/>
    </row>
    <row r="4" spans="1:13" ht="15.75" thickBot="1" x14ac:dyDescent="0.3">
      <c r="A4" s="184"/>
      <c r="B4" s="49" t="s">
        <v>153</v>
      </c>
      <c r="C4" s="49" t="s">
        <v>91</v>
      </c>
      <c r="D4" s="49" t="s">
        <v>92</v>
      </c>
      <c r="E4" s="49" t="s">
        <v>153</v>
      </c>
      <c r="F4" s="49" t="s">
        <v>91</v>
      </c>
      <c r="G4" s="49" t="s">
        <v>92</v>
      </c>
      <c r="H4" s="49" t="s">
        <v>153</v>
      </c>
      <c r="I4" s="49" t="s">
        <v>91</v>
      </c>
      <c r="J4" s="49" t="s">
        <v>92</v>
      </c>
      <c r="K4" s="49" t="s">
        <v>153</v>
      </c>
      <c r="L4" s="49" t="s">
        <v>91</v>
      </c>
      <c r="M4" s="49" t="s">
        <v>92</v>
      </c>
    </row>
    <row r="5" spans="1:13" ht="15.75" thickBot="1" x14ac:dyDescent="0.3">
      <c r="A5" s="163" t="s">
        <v>132</v>
      </c>
      <c r="B5" s="202">
        <v>6775</v>
      </c>
      <c r="C5" s="202">
        <v>3632</v>
      </c>
      <c r="D5" s="202">
        <v>3143</v>
      </c>
      <c r="E5" s="202">
        <v>3173</v>
      </c>
      <c r="F5" s="202">
        <v>1622</v>
      </c>
      <c r="G5" s="202">
        <v>1551</v>
      </c>
      <c r="H5" s="202">
        <v>3331</v>
      </c>
      <c r="I5" s="202">
        <v>1842</v>
      </c>
      <c r="J5" s="202">
        <v>1489</v>
      </c>
      <c r="K5" s="204">
        <v>271</v>
      </c>
      <c r="L5" s="204">
        <v>168</v>
      </c>
      <c r="M5" s="205">
        <v>103</v>
      </c>
    </row>
    <row r="6" spans="1:13" ht="15.75" thickBot="1" x14ac:dyDescent="0.3">
      <c r="A6" s="164" t="s">
        <v>0</v>
      </c>
      <c r="B6" s="116">
        <v>3941</v>
      </c>
      <c r="C6" s="116">
        <v>1968</v>
      </c>
      <c r="D6" s="116">
        <v>1973</v>
      </c>
      <c r="E6" s="116">
        <v>2950</v>
      </c>
      <c r="F6" s="116">
        <v>1502</v>
      </c>
      <c r="G6" s="116">
        <v>1448</v>
      </c>
      <c r="H6" s="120">
        <v>885</v>
      </c>
      <c r="I6" s="120">
        <v>412</v>
      </c>
      <c r="J6" s="120">
        <v>473</v>
      </c>
      <c r="K6" s="120">
        <v>106</v>
      </c>
      <c r="L6" s="120">
        <v>54</v>
      </c>
      <c r="M6" s="121">
        <v>52</v>
      </c>
    </row>
    <row r="7" spans="1:13" ht="15.75" thickBot="1" x14ac:dyDescent="0.3">
      <c r="A7" s="165" t="s">
        <v>133</v>
      </c>
      <c r="B7" s="118">
        <v>2088</v>
      </c>
      <c r="C7" s="118">
        <v>1243</v>
      </c>
      <c r="D7" s="122">
        <v>845</v>
      </c>
      <c r="E7" s="122">
        <v>141</v>
      </c>
      <c r="F7" s="122">
        <v>72</v>
      </c>
      <c r="G7" s="122">
        <v>69</v>
      </c>
      <c r="H7" s="118">
        <v>1800</v>
      </c>
      <c r="I7" s="118">
        <v>1070</v>
      </c>
      <c r="J7" s="122">
        <v>730</v>
      </c>
      <c r="K7" s="122">
        <v>147</v>
      </c>
      <c r="L7" s="122">
        <v>101</v>
      </c>
      <c r="M7" s="123">
        <v>46</v>
      </c>
    </row>
    <row r="8" spans="1:13" ht="15.75" thickBot="1" x14ac:dyDescent="0.3">
      <c r="A8" s="164" t="s">
        <v>134</v>
      </c>
      <c r="B8" s="120">
        <v>746</v>
      </c>
      <c r="C8" s="120">
        <v>421</v>
      </c>
      <c r="D8" s="120">
        <v>325</v>
      </c>
      <c r="E8" s="120">
        <v>82</v>
      </c>
      <c r="F8" s="120">
        <v>48</v>
      </c>
      <c r="G8" s="120">
        <v>34</v>
      </c>
      <c r="H8" s="120">
        <v>646</v>
      </c>
      <c r="I8" s="120">
        <v>360</v>
      </c>
      <c r="J8" s="120">
        <v>286</v>
      </c>
      <c r="K8" s="120">
        <v>18</v>
      </c>
      <c r="L8" s="120">
        <v>13</v>
      </c>
      <c r="M8" s="121">
        <v>5</v>
      </c>
    </row>
    <row r="9" spans="1:13" ht="15.75" thickBot="1" x14ac:dyDescent="0.3">
      <c r="A9" s="166" t="s">
        <v>86</v>
      </c>
      <c r="B9" s="122">
        <v>45</v>
      </c>
      <c r="C9" s="122">
        <v>21</v>
      </c>
      <c r="D9" s="122">
        <v>24</v>
      </c>
      <c r="E9" s="122">
        <v>2</v>
      </c>
      <c r="F9" s="122">
        <v>1</v>
      </c>
      <c r="G9" s="122">
        <v>1</v>
      </c>
      <c r="H9" s="122">
        <v>42</v>
      </c>
      <c r="I9" s="122">
        <v>19</v>
      </c>
      <c r="J9" s="122">
        <v>23</v>
      </c>
      <c r="K9" s="122">
        <v>1</v>
      </c>
      <c r="L9" s="122">
        <v>1</v>
      </c>
      <c r="M9" s="123">
        <v>0</v>
      </c>
    </row>
    <row r="10" spans="1:13" ht="15.75" thickBot="1" x14ac:dyDescent="0.3">
      <c r="A10" s="167" t="s">
        <v>135</v>
      </c>
      <c r="B10" s="120">
        <v>41</v>
      </c>
      <c r="C10" s="120">
        <v>33</v>
      </c>
      <c r="D10" s="120">
        <v>8</v>
      </c>
      <c r="E10" s="120">
        <v>4</v>
      </c>
      <c r="F10" s="120">
        <v>2</v>
      </c>
      <c r="G10" s="120">
        <v>2</v>
      </c>
      <c r="H10" s="120">
        <v>37</v>
      </c>
      <c r="I10" s="120">
        <v>31</v>
      </c>
      <c r="J10" s="120">
        <v>6</v>
      </c>
      <c r="K10" s="120">
        <v>0</v>
      </c>
      <c r="L10" s="120">
        <v>0</v>
      </c>
      <c r="M10" s="121">
        <v>0</v>
      </c>
    </row>
    <row r="11" spans="1:13" ht="15.75" thickBot="1" x14ac:dyDescent="0.3">
      <c r="A11" s="166" t="s">
        <v>72</v>
      </c>
      <c r="B11" s="122">
        <v>660</v>
      </c>
      <c r="C11" s="122">
        <v>367</v>
      </c>
      <c r="D11" s="122">
        <v>293</v>
      </c>
      <c r="E11" s="122">
        <v>76</v>
      </c>
      <c r="F11" s="122">
        <v>45</v>
      </c>
      <c r="G11" s="122">
        <v>31</v>
      </c>
      <c r="H11" s="122">
        <v>567</v>
      </c>
      <c r="I11" s="122">
        <v>310</v>
      </c>
      <c r="J11" s="122">
        <v>257</v>
      </c>
      <c r="K11" s="122">
        <v>17</v>
      </c>
      <c r="L11" s="122">
        <v>12</v>
      </c>
      <c r="M11" s="123">
        <v>5</v>
      </c>
    </row>
    <row r="12" spans="1:13" ht="15.75" thickBot="1" x14ac:dyDescent="0.3">
      <c r="A12" s="168" t="s">
        <v>3</v>
      </c>
      <c r="B12" s="120">
        <v>125</v>
      </c>
      <c r="C12" s="120">
        <v>92</v>
      </c>
      <c r="D12" s="120">
        <v>33</v>
      </c>
      <c r="E12" s="120">
        <v>6</v>
      </c>
      <c r="F12" s="120">
        <v>4</v>
      </c>
      <c r="G12" s="120">
        <v>2</v>
      </c>
      <c r="H12" s="120">
        <v>109</v>
      </c>
      <c r="I12" s="120">
        <v>80</v>
      </c>
      <c r="J12" s="120">
        <v>29</v>
      </c>
      <c r="K12" s="120">
        <v>10</v>
      </c>
      <c r="L12" s="120">
        <v>8</v>
      </c>
      <c r="M12" s="121">
        <v>2</v>
      </c>
    </row>
    <row r="13" spans="1:13" ht="15.75" thickBot="1" x14ac:dyDescent="0.3">
      <c r="A13" s="169" t="s">
        <v>4</v>
      </c>
      <c r="B13" s="122">
        <v>449</v>
      </c>
      <c r="C13" s="122">
        <v>226</v>
      </c>
      <c r="D13" s="122">
        <v>223</v>
      </c>
      <c r="E13" s="122">
        <v>65</v>
      </c>
      <c r="F13" s="122">
        <v>37</v>
      </c>
      <c r="G13" s="122">
        <v>28</v>
      </c>
      <c r="H13" s="122">
        <v>379</v>
      </c>
      <c r="I13" s="122">
        <v>186</v>
      </c>
      <c r="J13" s="122">
        <v>193</v>
      </c>
      <c r="K13" s="122">
        <v>5</v>
      </c>
      <c r="L13" s="122">
        <v>3</v>
      </c>
      <c r="M13" s="123">
        <v>2</v>
      </c>
    </row>
    <row r="14" spans="1:13" ht="15.75" thickBot="1" x14ac:dyDescent="0.3">
      <c r="A14" s="168" t="s">
        <v>5</v>
      </c>
      <c r="B14" s="120">
        <v>72</v>
      </c>
      <c r="C14" s="120">
        <v>40</v>
      </c>
      <c r="D14" s="120">
        <v>32</v>
      </c>
      <c r="E14" s="120">
        <v>5</v>
      </c>
      <c r="F14" s="120">
        <v>4</v>
      </c>
      <c r="G14" s="120">
        <v>1</v>
      </c>
      <c r="H14" s="120">
        <v>65</v>
      </c>
      <c r="I14" s="120">
        <v>35</v>
      </c>
      <c r="J14" s="120">
        <v>30</v>
      </c>
      <c r="K14" s="120">
        <v>2</v>
      </c>
      <c r="L14" s="120">
        <v>1</v>
      </c>
      <c r="M14" s="121">
        <v>1</v>
      </c>
    </row>
    <row r="15" spans="1:13" x14ac:dyDescent="0.25">
      <c r="A15" s="169" t="s">
        <v>6</v>
      </c>
      <c r="B15" s="122">
        <v>14</v>
      </c>
      <c r="C15" s="122">
        <v>9</v>
      </c>
      <c r="D15" s="122">
        <v>5</v>
      </c>
      <c r="E15" s="122">
        <v>0</v>
      </c>
      <c r="F15" s="122">
        <v>0</v>
      </c>
      <c r="G15" s="122">
        <v>0</v>
      </c>
      <c r="H15" s="122">
        <v>14</v>
      </c>
      <c r="I15" s="122">
        <v>9</v>
      </c>
      <c r="J15" s="122">
        <v>5</v>
      </c>
      <c r="K15" s="122">
        <v>0</v>
      </c>
      <c r="L15" s="122">
        <v>0</v>
      </c>
      <c r="M15" s="123">
        <v>0</v>
      </c>
    </row>
    <row r="16" spans="1:13" x14ac:dyDescent="0.25">
      <c r="A16" s="185" t="s">
        <v>232</v>
      </c>
      <c r="B16" s="186"/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7"/>
    </row>
    <row r="17" spans="1:37" ht="15.75" thickBot="1" x14ac:dyDescent="0.3">
      <c r="A17" s="131" t="s">
        <v>168</v>
      </c>
      <c r="B17" s="124">
        <v>660</v>
      </c>
      <c r="C17" s="124">
        <v>338</v>
      </c>
      <c r="D17" s="124">
        <v>322</v>
      </c>
      <c r="E17" s="124">
        <v>56</v>
      </c>
      <c r="F17" s="124">
        <v>25</v>
      </c>
      <c r="G17" s="124">
        <v>31</v>
      </c>
      <c r="H17" s="124">
        <v>533</v>
      </c>
      <c r="I17" s="124">
        <v>271</v>
      </c>
      <c r="J17" s="124">
        <v>262</v>
      </c>
      <c r="K17" s="124">
        <v>71</v>
      </c>
      <c r="L17" s="124">
        <v>42</v>
      </c>
      <c r="M17" s="143">
        <v>29</v>
      </c>
      <c r="Z17" s="96"/>
      <c r="AA17" s="96"/>
      <c r="AB17" s="96"/>
      <c r="AC17" s="96"/>
      <c r="AD17" s="96"/>
      <c r="AE17" s="96"/>
      <c r="AF17" s="96"/>
      <c r="AG17" s="96"/>
      <c r="AH17" s="96"/>
      <c r="AI17" s="96"/>
      <c r="AJ17" s="96"/>
      <c r="AK17" s="96"/>
    </row>
    <row r="18" spans="1:37" ht="15.75" thickBot="1" x14ac:dyDescent="0.3">
      <c r="A18" s="132" t="s">
        <v>14</v>
      </c>
      <c r="B18" s="120">
        <v>474</v>
      </c>
      <c r="C18" s="120">
        <v>299</v>
      </c>
      <c r="D18" s="120">
        <v>175</v>
      </c>
      <c r="E18" s="120">
        <v>39</v>
      </c>
      <c r="F18" s="120">
        <v>24</v>
      </c>
      <c r="G18" s="120">
        <v>15</v>
      </c>
      <c r="H18" s="120">
        <v>419</v>
      </c>
      <c r="I18" s="120">
        <v>262</v>
      </c>
      <c r="J18" s="120">
        <v>157</v>
      </c>
      <c r="K18" s="120">
        <v>16</v>
      </c>
      <c r="L18" s="120">
        <v>13</v>
      </c>
      <c r="M18" s="121">
        <v>3</v>
      </c>
      <c r="Z18" s="96"/>
      <c r="AA18" s="96"/>
      <c r="AB18" s="96"/>
      <c r="AC18" s="96"/>
      <c r="AD18" s="96"/>
      <c r="AE18" s="96"/>
      <c r="AF18" s="96"/>
      <c r="AG18" s="96"/>
      <c r="AH18" s="96"/>
      <c r="AI18" s="96"/>
      <c r="AJ18" s="96"/>
      <c r="AK18" s="96"/>
    </row>
    <row r="19" spans="1:37" ht="15.75" thickBot="1" x14ac:dyDescent="0.3">
      <c r="A19" s="133" t="s">
        <v>16</v>
      </c>
      <c r="B19" s="122">
        <v>203</v>
      </c>
      <c r="C19" s="122">
        <v>108</v>
      </c>
      <c r="D19" s="122">
        <v>95</v>
      </c>
      <c r="E19" s="122">
        <v>7</v>
      </c>
      <c r="F19" s="122">
        <v>4</v>
      </c>
      <c r="G19" s="122">
        <v>3</v>
      </c>
      <c r="H19" s="122">
        <v>191</v>
      </c>
      <c r="I19" s="122">
        <v>101</v>
      </c>
      <c r="J19" s="122">
        <v>90</v>
      </c>
      <c r="K19" s="122">
        <v>5</v>
      </c>
      <c r="L19" s="122">
        <v>3</v>
      </c>
      <c r="M19" s="123">
        <v>2</v>
      </c>
      <c r="Z19" s="96"/>
      <c r="AA19" s="96"/>
      <c r="AB19" s="96"/>
      <c r="AC19" s="96"/>
      <c r="AD19" s="96"/>
      <c r="AE19" s="96"/>
      <c r="AF19" s="96"/>
      <c r="AG19" s="96"/>
      <c r="AH19" s="96"/>
      <c r="AI19" s="96"/>
      <c r="AJ19" s="96"/>
      <c r="AK19" s="96"/>
    </row>
    <row r="20" spans="1:37" ht="15.75" thickBot="1" x14ac:dyDescent="0.3">
      <c r="A20" s="132" t="s">
        <v>18</v>
      </c>
      <c r="B20" s="120">
        <v>113</v>
      </c>
      <c r="C20" s="120">
        <v>80</v>
      </c>
      <c r="D20" s="120">
        <v>33</v>
      </c>
      <c r="E20" s="120">
        <v>6</v>
      </c>
      <c r="F20" s="120">
        <v>5</v>
      </c>
      <c r="G20" s="120">
        <v>1</v>
      </c>
      <c r="H20" s="120">
        <v>91</v>
      </c>
      <c r="I20" s="120">
        <v>64</v>
      </c>
      <c r="J20" s="120">
        <v>27</v>
      </c>
      <c r="K20" s="120">
        <v>16</v>
      </c>
      <c r="L20" s="120">
        <v>11</v>
      </c>
      <c r="M20" s="121">
        <v>5</v>
      </c>
      <c r="Z20" s="96"/>
      <c r="AA20" s="96"/>
      <c r="AB20" s="96"/>
      <c r="AC20" s="96"/>
      <c r="AD20" s="96"/>
      <c r="AE20" s="96"/>
      <c r="AF20" s="96"/>
      <c r="AG20" s="96"/>
      <c r="AH20" s="96"/>
      <c r="AI20" s="96"/>
      <c r="AJ20" s="96"/>
      <c r="AK20" s="96"/>
    </row>
    <row r="21" spans="1:37" ht="15.75" thickBot="1" x14ac:dyDescent="0.3">
      <c r="A21" s="133" t="s">
        <v>15</v>
      </c>
      <c r="B21" s="122">
        <v>103</v>
      </c>
      <c r="C21" s="122">
        <v>65</v>
      </c>
      <c r="D21" s="122">
        <v>38</v>
      </c>
      <c r="E21" s="122">
        <v>8</v>
      </c>
      <c r="F21" s="122">
        <v>2</v>
      </c>
      <c r="G21" s="122">
        <v>6</v>
      </c>
      <c r="H21" s="122">
        <v>94</v>
      </c>
      <c r="I21" s="122">
        <v>62</v>
      </c>
      <c r="J21" s="122">
        <v>32</v>
      </c>
      <c r="K21" s="122">
        <v>1</v>
      </c>
      <c r="L21" s="122">
        <v>1</v>
      </c>
      <c r="M21" s="123">
        <v>0</v>
      </c>
      <c r="Z21" s="96"/>
      <c r="AA21" s="96"/>
      <c r="AB21" s="96"/>
      <c r="AC21" s="96"/>
      <c r="AD21" s="96"/>
      <c r="AE21" s="96"/>
      <c r="AF21" s="96"/>
      <c r="AG21" s="96"/>
      <c r="AH21" s="96"/>
      <c r="AI21" s="96"/>
      <c r="AJ21" s="96"/>
      <c r="AK21" s="96"/>
    </row>
    <row r="22" spans="1:37" ht="15.75" thickBot="1" x14ac:dyDescent="0.3">
      <c r="A22" s="132" t="s">
        <v>17</v>
      </c>
      <c r="B22" s="120">
        <v>97</v>
      </c>
      <c r="C22" s="120">
        <v>67</v>
      </c>
      <c r="D22" s="120">
        <v>30</v>
      </c>
      <c r="E22" s="120">
        <v>3</v>
      </c>
      <c r="F22" s="120">
        <v>2</v>
      </c>
      <c r="G22" s="120">
        <v>1</v>
      </c>
      <c r="H22" s="120">
        <v>90</v>
      </c>
      <c r="I22" s="120">
        <v>61</v>
      </c>
      <c r="J22" s="120">
        <v>29</v>
      </c>
      <c r="K22" s="120">
        <v>4</v>
      </c>
      <c r="L22" s="120">
        <v>4</v>
      </c>
      <c r="M22" s="121">
        <v>0</v>
      </c>
      <c r="Z22" s="96"/>
      <c r="AA22" s="96"/>
      <c r="AB22" s="96"/>
      <c r="AC22" s="96"/>
      <c r="AD22" s="96"/>
      <c r="AE22" s="96"/>
      <c r="AF22" s="96"/>
      <c r="AG22" s="96"/>
      <c r="AH22" s="96"/>
      <c r="AI22" s="96"/>
      <c r="AJ22" s="96"/>
      <c r="AK22" s="96"/>
    </row>
    <row r="23" spans="1:37" ht="15.75" thickBot="1" x14ac:dyDescent="0.3">
      <c r="A23" s="133" t="s">
        <v>27</v>
      </c>
      <c r="B23" s="122">
        <v>93</v>
      </c>
      <c r="C23" s="122">
        <v>71</v>
      </c>
      <c r="D23" s="122">
        <v>22</v>
      </c>
      <c r="E23" s="122">
        <v>1</v>
      </c>
      <c r="F23" s="122">
        <v>1</v>
      </c>
      <c r="G23" s="122">
        <v>0</v>
      </c>
      <c r="H23" s="122">
        <v>71</v>
      </c>
      <c r="I23" s="122">
        <v>52</v>
      </c>
      <c r="J23" s="122">
        <v>19</v>
      </c>
      <c r="K23" s="122">
        <v>21</v>
      </c>
      <c r="L23" s="122">
        <v>18</v>
      </c>
      <c r="M23" s="123">
        <v>3</v>
      </c>
      <c r="Z23" s="96"/>
      <c r="AA23" s="96"/>
      <c r="AB23" s="96"/>
      <c r="AC23" s="96"/>
      <c r="AD23" s="96"/>
      <c r="AE23" s="96"/>
      <c r="AF23" s="96"/>
      <c r="AG23" s="96"/>
      <c r="AH23" s="96"/>
      <c r="AI23" s="96"/>
      <c r="AJ23" s="96"/>
      <c r="AK23" s="96"/>
    </row>
    <row r="24" spans="1:37" ht="15.75" thickBot="1" x14ac:dyDescent="0.3">
      <c r="A24" s="132" t="s">
        <v>34</v>
      </c>
      <c r="B24" s="120">
        <v>70</v>
      </c>
      <c r="C24" s="120">
        <v>36</v>
      </c>
      <c r="D24" s="120">
        <v>34</v>
      </c>
      <c r="E24" s="120">
        <v>3</v>
      </c>
      <c r="F24" s="120">
        <v>0</v>
      </c>
      <c r="G24" s="120">
        <v>3</v>
      </c>
      <c r="H24" s="120">
        <v>67</v>
      </c>
      <c r="I24" s="120">
        <v>36</v>
      </c>
      <c r="J24" s="120">
        <v>31</v>
      </c>
      <c r="K24" s="120">
        <v>0</v>
      </c>
      <c r="L24" s="120">
        <v>0</v>
      </c>
      <c r="M24" s="121">
        <v>0</v>
      </c>
      <c r="Z24" s="96"/>
      <c r="AA24" s="96"/>
      <c r="AB24" s="96"/>
      <c r="AC24" s="96"/>
      <c r="AD24" s="96"/>
      <c r="AE24" s="96"/>
      <c r="AF24" s="96"/>
      <c r="AG24" s="96"/>
      <c r="AH24" s="96"/>
      <c r="AI24" s="96"/>
      <c r="AJ24" s="96"/>
      <c r="AK24" s="96"/>
    </row>
    <row r="25" spans="1:37" ht="15.75" thickBot="1" x14ac:dyDescent="0.3">
      <c r="A25" s="133" t="s">
        <v>33</v>
      </c>
      <c r="B25" s="122">
        <v>52</v>
      </c>
      <c r="C25" s="122">
        <v>28</v>
      </c>
      <c r="D25" s="122">
        <v>24</v>
      </c>
      <c r="E25" s="122">
        <v>2</v>
      </c>
      <c r="F25" s="122">
        <v>0</v>
      </c>
      <c r="G25" s="122">
        <v>2</v>
      </c>
      <c r="H25" s="122">
        <v>48</v>
      </c>
      <c r="I25" s="122">
        <v>26</v>
      </c>
      <c r="J25" s="122">
        <v>22</v>
      </c>
      <c r="K25" s="122">
        <v>2</v>
      </c>
      <c r="L25" s="122">
        <v>2</v>
      </c>
      <c r="M25" s="123">
        <v>0</v>
      </c>
      <c r="Z25" s="96"/>
      <c r="AA25" s="96"/>
      <c r="AB25" s="96"/>
      <c r="AC25" s="96"/>
      <c r="AD25" s="96"/>
      <c r="AE25" s="96"/>
      <c r="AF25" s="96"/>
      <c r="AG25" s="96"/>
      <c r="AH25" s="96"/>
      <c r="AI25" s="96"/>
      <c r="AJ25" s="96"/>
      <c r="AK25" s="96"/>
    </row>
    <row r="26" spans="1:37" x14ac:dyDescent="0.25">
      <c r="A26" s="132" t="s">
        <v>161</v>
      </c>
      <c r="B26" s="120">
        <v>38</v>
      </c>
      <c r="C26" s="120">
        <v>26</v>
      </c>
      <c r="D26" s="120">
        <v>12</v>
      </c>
      <c r="E26" s="120">
        <v>3</v>
      </c>
      <c r="F26" s="120">
        <v>3</v>
      </c>
      <c r="G26" s="120">
        <v>0</v>
      </c>
      <c r="H26" s="120">
        <v>33</v>
      </c>
      <c r="I26" s="120">
        <v>22</v>
      </c>
      <c r="J26" s="120">
        <v>11</v>
      </c>
      <c r="K26" s="120">
        <v>2</v>
      </c>
      <c r="L26" s="120">
        <v>1</v>
      </c>
      <c r="M26" s="121">
        <v>1</v>
      </c>
      <c r="Z26" s="96"/>
      <c r="AA26" s="96"/>
      <c r="AB26" s="96"/>
      <c r="AC26" s="96"/>
      <c r="AD26" s="96"/>
      <c r="AE26" s="96"/>
      <c r="AF26" s="96"/>
      <c r="AG26" s="96"/>
      <c r="AH26" s="96"/>
      <c r="AI26" s="96"/>
      <c r="AJ26" s="96"/>
      <c r="AK26" s="96"/>
    </row>
    <row r="27" spans="1:37" s="44" customFormat="1" x14ac:dyDescent="0.25">
      <c r="A27" s="185" t="s">
        <v>136</v>
      </c>
      <c r="B27" s="186"/>
      <c r="C27" s="186"/>
      <c r="D27" s="186"/>
      <c r="E27" s="186"/>
      <c r="F27" s="186"/>
      <c r="G27" s="186"/>
      <c r="H27" s="186"/>
      <c r="I27" s="186"/>
      <c r="J27" s="186"/>
      <c r="K27" s="186"/>
      <c r="L27" s="186"/>
      <c r="M27" s="187"/>
      <c r="O27"/>
      <c r="P27"/>
      <c r="Q27"/>
      <c r="R27"/>
      <c r="S27"/>
      <c r="T27"/>
      <c r="U27"/>
      <c r="V27"/>
    </row>
    <row r="28" spans="1:37" ht="15.75" thickBot="1" x14ac:dyDescent="0.3">
      <c r="A28" s="134" t="s">
        <v>21</v>
      </c>
      <c r="B28" s="126">
        <v>309</v>
      </c>
      <c r="C28" s="126">
        <v>153</v>
      </c>
      <c r="D28" s="126">
        <v>156</v>
      </c>
      <c r="E28" s="126">
        <v>47</v>
      </c>
      <c r="F28" s="126">
        <v>29</v>
      </c>
      <c r="G28" s="126">
        <v>18</v>
      </c>
      <c r="H28" s="126">
        <v>258</v>
      </c>
      <c r="I28" s="126">
        <v>122</v>
      </c>
      <c r="J28" s="126">
        <v>136</v>
      </c>
      <c r="K28" s="126">
        <v>4</v>
      </c>
      <c r="L28" s="126">
        <v>2</v>
      </c>
      <c r="M28" s="127">
        <v>2</v>
      </c>
      <c r="Y28" s="96"/>
      <c r="Z28" s="96"/>
      <c r="AA28" s="96"/>
      <c r="AB28" s="96"/>
      <c r="AC28" s="96"/>
      <c r="AD28" s="96"/>
      <c r="AE28" s="96"/>
      <c r="AF28" s="96"/>
      <c r="AG28" s="96"/>
      <c r="AH28" s="96"/>
      <c r="AI28" s="96"/>
      <c r="AJ28" s="96"/>
    </row>
    <row r="29" spans="1:37" ht="15.75" thickBot="1" x14ac:dyDescent="0.3">
      <c r="A29" s="133" t="s">
        <v>19</v>
      </c>
      <c r="B29" s="122">
        <v>87</v>
      </c>
      <c r="C29" s="122">
        <v>64</v>
      </c>
      <c r="D29" s="122">
        <v>23</v>
      </c>
      <c r="E29" s="122">
        <v>1</v>
      </c>
      <c r="F29" s="122">
        <v>0</v>
      </c>
      <c r="G29" s="122">
        <v>1</v>
      </c>
      <c r="H29" s="122">
        <v>78</v>
      </c>
      <c r="I29" s="122">
        <v>58</v>
      </c>
      <c r="J29" s="122">
        <v>20</v>
      </c>
      <c r="K29" s="122">
        <v>8</v>
      </c>
      <c r="L29" s="122">
        <v>6</v>
      </c>
      <c r="M29" s="123">
        <v>2</v>
      </c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</row>
    <row r="30" spans="1:37" ht="15.75" thickBot="1" x14ac:dyDescent="0.3">
      <c r="A30" s="132" t="s">
        <v>23</v>
      </c>
      <c r="B30" s="120">
        <v>87</v>
      </c>
      <c r="C30" s="120">
        <v>38</v>
      </c>
      <c r="D30" s="120">
        <v>49</v>
      </c>
      <c r="E30" s="120">
        <v>13</v>
      </c>
      <c r="F30" s="120">
        <v>5</v>
      </c>
      <c r="G30" s="120">
        <v>8</v>
      </c>
      <c r="H30" s="120">
        <v>74</v>
      </c>
      <c r="I30" s="120">
        <v>33</v>
      </c>
      <c r="J30" s="120">
        <v>41</v>
      </c>
      <c r="K30" s="120">
        <v>0</v>
      </c>
      <c r="L30" s="120">
        <v>0</v>
      </c>
      <c r="M30" s="121">
        <v>0</v>
      </c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</row>
    <row r="31" spans="1:37" ht="15.75" thickBot="1" x14ac:dyDescent="0.3">
      <c r="A31" s="133" t="s">
        <v>169</v>
      </c>
      <c r="B31" s="122">
        <v>32</v>
      </c>
      <c r="C31" s="122">
        <v>19</v>
      </c>
      <c r="D31" s="122">
        <v>13</v>
      </c>
      <c r="E31" s="122">
        <v>3</v>
      </c>
      <c r="F31" s="122">
        <v>3</v>
      </c>
      <c r="G31" s="122">
        <v>0</v>
      </c>
      <c r="H31" s="122">
        <v>29</v>
      </c>
      <c r="I31" s="122">
        <v>16</v>
      </c>
      <c r="J31" s="122">
        <v>13</v>
      </c>
      <c r="K31" s="122">
        <v>0</v>
      </c>
      <c r="L31" s="122">
        <v>0</v>
      </c>
      <c r="M31" s="123">
        <v>0</v>
      </c>
      <c r="Y31" s="96"/>
      <c r="Z31" s="96"/>
      <c r="AA31" s="96"/>
      <c r="AB31" s="96"/>
      <c r="AC31" s="96"/>
      <c r="AD31" s="96"/>
      <c r="AE31" s="96"/>
      <c r="AF31" s="96"/>
      <c r="AG31" s="96"/>
      <c r="AH31" s="96"/>
      <c r="AI31" s="96"/>
      <c r="AJ31" s="96"/>
    </row>
    <row r="32" spans="1:37" ht="15.75" thickBot="1" x14ac:dyDescent="0.3">
      <c r="A32" s="132" t="s">
        <v>22</v>
      </c>
      <c r="B32" s="120">
        <v>30</v>
      </c>
      <c r="C32" s="120">
        <v>10</v>
      </c>
      <c r="D32" s="120">
        <v>20</v>
      </c>
      <c r="E32" s="120">
        <v>2</v>
      </c>
      <c r="F32" s="120">
        <v>1</v>
      </c>
      <c r="G32" s="120">
        <v>1</v>
      </c>
      <c r="H32" s="120">
        <v>27</v>
      </c>
      <c r="I32" s="120">
        <v>8</v>
      </c>
      <c r="J32" s="120">
        <v>19</v>
      </c>
      <c r="K32" s="120">
        <v>1</v>
      </c>
      <c r="L32" s="120">
        <v>1</v>
      </c>
      <c r="M32" s="121">
        <v>0</v>
      </c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</row>
    <row r="33" spans="1:36" ht="15.75" thickBot="1" x14ac:dyDescent="0.3">
      <c r="A33" s="133" t="s">
        <v>170</v>
      </c>
      <c r="B33" s="122">
        <v>17</v>
      </c>
      <c r="C33" s="122">
        <v>13</v>
      </c>
      <c r="D33" s="122">
        <v>4</v>
      </c>
      <c r="E33" s="122">
        <v>4</v>
      </c>
      <c r="F33" s="122">
        <v>3</v>
      </c>
      <c r="G33" s="122">
        <v>1</v>
      </c>
      <c r="H33" s="122">
        <v>13</v>
      </c>
      <c r="I33" s="122">
        <v>10</v>
      </c>
      <c r="J33" s="122">
        <v>3</v>
      </c>
      <c r="K33" s="122">
        <v>0</v>
      </c>
      <c r="L33" s="122">
        <v>0</v>
      </c>
      <c r="M33" s="123">
        <v>0</v>
      </c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</row>
    <row r="34" spans="1:36" ht="15.75" thickBot="1" x14ac:dyDescent="0.3">
      <c r="A34" s="132" t="s">
        <v>154</v>
      </c>
      <c r="B34" s="120">
        <v>16</v>
      </c>
      <c r="C34" s="120">
        <v>12</v>
      </c>
      <c r="D34" s="120">
        <v>4</v>
      </c>
      <c r="E34" s="120">
        <v>3</v>
      </c>
      <c r="F34" s="120">
        <v>2</v>
      </c>
      <c r="G34" s="120">
        <v>1</v>
      </c>
      <c r="H34" s="120">
        <v>13</v>
      </c>
      <c r="I34" s="120">
        <v>10</v>
      </c>
      <c r="J34" s="120">
        <v>3</v>
      </c>
      <c r="K34" s="120">
        <v>0</v>
      </c>
      <c r="L34" s="120">
        <v>0</v>
      </c>
      <c r="M34" s="121">
        <v>0</v>
      </c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</row>
    <row r="35" spans="1:36" ht="15.75" thickBot="1" x14ac:dyDescent="0.3">
      <c r="A35" s="133" t="s">
        <v>29</v>
      </c>
      <c r="B35" s="122">
        <v>13</v>
      </c>
      <c r="C35" s="122">
        <v>11</v>
      </c>
      <c r="D35" s="122">
        <v>2</v>
      </c>
      <c r="E35" s="122">
        <v>0</v>
      </c>
      <c r="F35" s="122">
        <v>0</v>
      </c>
      <c r="G35" s="122">
        <v>0</v>
      </c>
      <c r="H35" s="122">
        <v>13</v>
      </c>
      <c r="I35" s="122">
        <v>11</v>
      </c>
      <c r="J35" s="122">
        <v>2</v>
      </c>
      <c r="K35" s="122">
        <v>0</v>
      </c>
      <c r="L35" s="122">
        <v>0</v>
      </c>
      <c r="M35" s="123">
        <v>0</v>
      </c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</row>
    <row r="36" spans="1:36" ht="15.75" thickBot="1" x14ac:dyDescent="0.3">
      <c r="A36" s="132" t="s">
        <v>30</v>
      </c>
      <c r="B36" s="120">
        <v>12</v>
      </c>
      <c r="C36" s="120">
        <v>11</v>
      </c>
      <c r="D36" s="120">
        <v>1</v>
      </c>
      <c r="E36" s="120">
        <v>0</v>
      </c>
      <c r="F36" s="120">
        <v>0</v>
      </c>
      <c r="G36" s="120">
        <v>0</v>
      </c>
      <c r="H36" s="120">
        <v>12</v>
      </c>
      <c r="I36" s="120">
        <v>11</v>
      </c>
      <c r="J36" s="120">
        <v>1</v>
      </c>
      <c r="K36" s="120">
        <v>0</v>
      </c>
      <c r="L36" s="120">
        <v>0</v>
      </c>
      <c r="M36" s="121">
        <v>0</v>
      </c>
      <c r="Y36" s="96"/>
      <c r="Z36" s="96"/>
      <c r="AA36" s="96"/>
      <c r="AB36" s="96"/>
      <c r="AC36" s="96"/>
      <c r="AD36" s="96"/>
      <c r="AE36" s="96"/>
      <c r="AF36" s="96"/>
      <c r="AG36" s="96"/>
      <c r="AH36" s="96"/>
      <c r="AI36" s="96"/>
      <c r="AJ36" s="96"/>
    </row>
    <row r="37" spans="1:36" ht="15.75" thickBot="1" x14ac:dyDescent="0.3">
      <c r="A37" s="135" t="s">
        <v>159</v>
      </c>
      <c r="B37" s="128">
        <v>12</v>
      </c>
      <c r="C37" s="128">
        <v>8</v>
      </c>
      <c r="D37" s="128">
        <v>4</v>
      </c>
      <c r="E37" s="128">
        <v>3</v>
      </c>
      <c r="F37" s="128">
        <v>2</v>
      </c>
      <c r="G37" s="128">
        <v>1</v>
      </c>
      <c r="H37" s="128">
        <v>8</v>
      </c>
      <c r="I37" s="128">
        <v>5</v>
      </c>
      <c r="J37" s="128">
        <v>3</v>
      </c>
      <c r="K37" s="128">
        <v>1</v>
      </c>
      <c r="L37" s="128">
        <v>1</v>
      </c>
      <c r="M37" s="129">
        <v>0</v>
      </c>
      <c r="Y37" s="96"/>
      <c r="Z37" s="96"/>
      <c r="AA37" s="96"/>
      <c r="AB37" s="96"/>
      <c r="AC37" s="96"/>
      <c r="AD37" s="96"/>
      <c r="AE37" s="96"/>
      <c r="AF37" s="96"/>
      <c r="AG37" s="96"/>
      <c r="AH37" s="96"/>
      <c r="AI37" s="96"/>
      <c r="AJ37" s="96"/>
    </row>
  </sheetData>
  <mergeCells count="8">
    <mergeCell ref="A16:M16"/>
    <mergeCell ref="A27:M27"/>
    <mergeCell ref="B2:D3"/>
    <mergeCell ref="E2:M2"/>
    <mergeCell ref="A2:A4"/>
    <mergeCell ref="E3:G3"/>
    <mergeCell ref="H3:J3"/>
    <mergeCell ref="K3:M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A37"/>
  <sheetViews>
    <sheetView zoomScaleNormal="100" workbookViewId="0">
      <selection activeCell="A9" sqref="A9"/>
    </sheetView>
  </sheetViews>
  <sheetFormatPr defaultColWidth="8.85546875" defaultRowHeight="11.25" x14ac:dyDescent="0.2"/>
  <cols>
    <col min="1" max="1" width="38" style="1" customWidth="1"/>
    <col min="2" max="4" width="4.7109375" style="6" bestFit="1" customWidth="1"/>
    <col min="5" max="5" width="4.85546875" style="6" bestFit="1" customWidth="1"/>
    <col min="6" max="7" width="4.7109375" style="6" customWidth="1"/>
    <col min="8" max="8" width="4.85546875" style="6" bestFit="1" customWidth="1"/>
    <col min="9" max="10" width="4.7109375" style="6" bestFit="1" customWidth="1"/>
    <col min="11" max="11" width="4.85546875" style="6" bestFit="1" customWidth="1"/>
    <col min="12" max="12" width="3.85546875" style="6" bestFit="1" customWidth="1"/>
    <col min="13" max="13" width="4.140625" style="6" bestFit="1" customWidth="1"/>
    <col min="14" max="14" width="4.42578125" style="1" bestFit="1" customWidth="1"/>
    <col min="15" max="22" width="3.5703125" style="1" bestFit="1" customWidth="1"/>
    <col min="23" max="24" width="2.7109375" style="1" bestFit="1" customWidth="1"/>
    <col min="25" max="16384" width="8.85546875" style="1"/>
  </cols>
  <sheetData>
    <row r="1" spans="1:27" ht="12.75" x14ac:dyDescent="0.2">
      <c r="A1" s="10" t="s">
        <v>175</v>
      </c>
    </row>
    <row r="2" spans="1:27" ht="14.45" customHeight="1" x14ac:dyDescent="0.2">
      <c r="A2" s="184" t="s">
        <v>243</v>
      </c>
      <c r="B2" s="184" t="s">
        <v>8</v>
      </c>
      <c r="C2" s="184"/>
      <c r="D2" s="184"/>
      <c r="E2" s="184" t="s">
        <v>236</v>
      </c>
      <c r="F2" s="184"/>
      <c r="G2" s="184"/>
      <c r="H2" s="184"/>
      <c r="I2" s="184"/>
      <c r="J2" s="184"/>
      <c r="K2" s="184"/>
      <c r="L2" s="184"/>
      <c r="M2" s="184"/>
    </row>
    <row r="3" spans="1:27" ht="14.45" customHeight="1" x14ac:dyDescent="0.2">
      <c r="A3" s="184"/>
      <c r="B3" s="184"/>
      <c r="C3" s="184"/>
      <c r="D3" s="184"/>
      <c r="E3" s="179" t="s">
        <v>11</v>
      </c>
      <c r="F3" s="179"/>
      <c r="G3" s="179"/>
      <c r="H3" s="179" t="s">
        <v>12</v>
      </c>
      <c r="I3" s="179"/>
      <c r="J3" s="179"/>
      <c r="K3" s="179" t="s">
        <v>13</v>
      </c>
      <c r="L3" s="179"/>
      <c r="M3" s="179"/>
    </row>
    <row r="4" spans="1:27" ht="14.45" customHeight="1" thickBot="1" x14ac:dyDescent="0.25">
      <c r="A4" s="184"/>
      <c r="B4" s="49" t="s">
        <v>153</v>
      </c>
      <c r="C4" s="49" t="s">
        <v>91</v>
      </c>
      <c r="D4" s="49" t="s">
        <v>92</v>
      </c>
      <c r="E4" s="49" t="s">
        <v>153</v>
      </c>
      <c r="F4" s="49" t="s">
        <v>91</v>
      </c>
      <c r="G4" s="49" t="s">
        <v>92</v>
      </c>
      <c r="H4" s="49" t="s">
        <v>153</v>
      </c>
      <c r="I4" s="49" t="s">
        <v>91</v>
      </c>
      <c r="J4" s="49" t="s">
        <v>92</v>
      </c>
      <c r="K4" s="49" t="s">
        <v>153</v>
      </c>
      <c r="L4" s="49" t="s">
        <v>91</v>
      </c>
      <c r="M4" s="49" t="s">
        <v>92</v>
      </c>
    </row>
    <row r="5" spans="1:27" ht="14.45" customHeight="1" thickBot="1" x14ac:dyDescent="0.25">
      <c r="A5" s="163" t="s">
        <v>132</v>
      </c>
      <c r="B5" s="202">
        <v>6775</v>
      </c>
      <c r="C5" s="202">
        <v>3632</v>
      </c>
      <c r="D5" s="202">
        <v>3143</v>
      </c>
      <c r="E5" s="202">
        <v>3173</v>
      </c>
      <c r="F5" s="202">
        <v>1622</v>
      </c>
      <c r="G5" s="202">
        <v>1551</v>
      </c>
      <c r="H5" s="202">
        <v>3331</v>
      </c>
      <c r="I5" s="202">
        <v>1842</v>
      </c>
      <c r="J5" s="202">
        <v>1489</v>
      </c>
      <c r="K5" s="204">
        <v>271</v>
      </c>
      <c r="L5" s="204">
        <v>168</v>
      </c>
      <c r="M5" s="205">
        <v>103</v>
      </c>
      <c r="Y5" s="97"/>
      <c r="Z5" s="97"/>
      <c r="AA5" s="97"/>
    </row>
    <row r="6" spans="1:27" s="6" customFormat="1" ht="14.45" customHeight="1" thickBot="1" x14ac:dyDescent="0.25">
      <c r="A6" s="164" t="s">
        <v>0</v>
      </c>
      <c r="B6" s="120">
        <v>949</v>
      </c>
      <c r="C6" s="120">
        <v>436</v>
      </c>
      <c r="D6" s="120">
        <v>513</v>
      </c>
      <c r="E6" s="120">
        <v>58</v>
      </c>
      <c r="F6" s="120">
        <v>30</v>
      </c>
      <c r="G6" s="120">
        <v>28</v>
      </c>
      <c r="H6" s="120">
        <v>768</v>
      </c>
      <c r="I6" s="120">
        <v>346</v>
      </c>
      <c r="J6" s="120">
        <v>422</v>
      </c>
      <c r="K6" s="120">
        <v>123</v>
      </c>
      <c r="L6" s="120">
        <v>60</v>
      </c>
      <c r="M6" s="121">
        <v>63</v>
      </c>
      <c r="Y6" s="97"/>
      <c r="Z6" s="97"/>
      <c r="AA6" s="97"/>
    </row>
    <row r="7" spans="1:27" s="6" customFormat="1" ht="14.45" customHeight="1" thickBot="1" x14ac:dyDescent="0.25">
      <c r="A7" s="165" t="s">
        <v>133</v>
      </c>
      <c r="B7" s="118">
        <v>3766</v>
      </c>
      <c r="C7" s="118">
        <v>2072</v>
      </c>
      <c r="D7" s="118">
        <v>1694</v>
      </c>
      <c r="E7" s="118">
        <v>1950</v>
      </c>
      <c r="F7" s="122">
        <v>981</v>
      </c>
      <c r="G7" s="122">
        <v>969</v>
      </c>
      <c r="H7" s="118">
        <v>1690</v>
      </c>
      <c r="I7" s="122">
        <v>997</v>
      </c>
      <c r="J7" s="122">
        <v>693</v>
      </c>
      <c r="K7" s="122">
        <v>126</v>
      </c>
      <c r="L7" s="122">
        <v>94</v>
      </c>
      <c r="M7" s="123">
        <v>32</v>
      </c>
      <c r="Y7" s="97"/>
      <c r="Z7" s="97"/>
      <c r="AA7" s="97"/>
    </row>
    <row r="8" spans="1:27" s="6" customFormat="1" ht="14.45" customHeight="1" thickBot="1" x14ac:dyDescent="0.25">
      <c r="A8" s="164" t="s">
        <v>134</v>
      </c>
      <c r="B8" s="116">
        <v>2060</v>
      </c>
      <c r="C8" s="116">
        <v>1124</v>
      </c>
      <c r="D8" s="120">
        <v>936</v>
      </c>
      <c r="E8" s="116">
        <v>1165</v>
      </c>
      <c r="F8" s="120">
        <v>611</v>
      </c>
      <c r="G8" s="120">
        <v>554</v>
      </c>
      <c r="H8" s="120">
        <v>873</v>
      </c>
      <c r="I8" s="120">
        <v>499</v>
      </c>
      <c r="J8" s="120">
        <v>374</v>
      </c>
      <c r="K8" s="120">
        <v>22</v>
      </c>
      <c r="L8" s="120">
        <v>14</v>
      </c>
      <c r="M8" s="121">
        <v>8</v>
      </c>
      <c r="Y8" s="97"/>
      <c r="Z8" s="97"/>
      <c r="AA8" s="97"/>
    </row>
    <row r="9" spans="1:27" s="6" customFormat="1" ht="14.45" customHeight="1" thickBot="1" x14ac:dyDescent="0.25">
      <c r="A9" s="166" t="s">
        <v>86</v>
      </c>
      <c r="B9" s="122">
        <v>201</v>
      </c>
      <c r="C9" s="122">
        <v>105</v>
      </c>
      <c r="D9" s="122">
        <v>96</v>
      </c>
      <c r="E9" s="122">
        <v>163</v>
      </c>
      <c r="F9" s="122">
        <v>87</v>
      </c>
      <c r="G9" s="122">
        <v>76</v>
      </c>
      <c r="H9" s="122">
        <v>38</v>
      </c>
      <c r="I9" s="122">
        <v>18</v>
      </c>
      <c r="J9" s="122">
        <v>20</v>
      </c>
      <c r="K9" s="122">
        <v>0</v>
      </c>
      <c r="L9" s="122">
        <v>0</v>
      </c>
      <c r="M9" s="123">
        <v>0</v>
      </c>
      <c r="Y9" s="97"/>
      <c r="Z9" s="97"/>
      <c r="AA9" s="97"/>
    </row>
    <row r="10" spans="1:27" s="6" customFormat="1" ht="14.45" customHeight="1" thickBot="1" x14ac:dyDescent="0.25">
      <c r="A10" s="167" t="s">
        <v>135</v>
      </c>
      <c r="B10" s="120">
        <v>97</v>
      </c>
      <c r="C10" s="120">
        <v>71</v>
      </c>
      <c r="D10" s="120">
        <v>26</v>
      </c>
      <c r="E10" s="120">
        <v>17</v>
      </c>
      <c r="F10" s="120">
        <v>6</v>
      </c>
      <c r="G10" s="120">
        <v>11</v>
      </c>
      <c r="H10" s="120">
        <v>79</v>
      </c>
      <c r="I10" s="120">
        <v>65</v>
      </c>
      <c r="J10" s="120">
        <v>14</v>
      </c>
      <c r="K10" s="120">
        <v>1</v>
      </c>
      <c r="L10" s="120">
        <v>0</v>
      </c>
      <c r="M10" s="121">
        <v>1</v>
      </c>
      <c r="Y10" s="97"/>
      <c r="Z10" s="97"/>
      <c r="AA10" s="97"/>
    </row>
    <row r="11" spans="1:27" s="6" customFormat="1" ht="14.45" customHeight="1" thickBot="1" x14ac:dyDescent="0.25">
      <c r="A11" s="166" t="s">
        <v>72</v>
      </c>
      <c r="B11" s="118">
        <v>1762</v>
      </c>
      <c r="C11" s="122">
        <v>948</v>
      </c>
      <c r="D11" s="122">
        <v>814</v>
      </c>
      <c r="E11" s="122">
        <v>985</v>
      </c>
      <c r="F11" s="122">
        <v>518</v>
      </c>
      <c r="G11" s="122">
        <v>467</v>
      </c>
      <c r="H11" s="122">
        <v>756</v>
      </c>
      <c r="I11" s="122">
        <v>416</v>
      </c>
      <c r="J11" s="122">
        <v>340</v>
      </c>
      <c r="K11" s="122">
        <v>21</v>
      </c>
      <c r="L11" s="122">
        <v>14</v>
      </c>
      <c r="M11" s="123">
        <v>7</v>
      </c>
      <c r="Y11" s="97"/>
      <c r="Z11" s="97"/>
      <c r="AA11" s="97"/>
    </row>
    <row r="12" spans="1:27" s="6" customFormat="1" ht="14.45" customHeight="1" thickBot="1" x14ac:dyDescent="0.25">
      <c r="A12" s="168" t="s">
        <v>3</v>
      </c>
      <c r="B12" s="120">
        <v>979</v>
      </c>
      <c r="C12" s="120">
        <v>537</v>
      </c>
      <c r="D12" s="120">
        <v>442</v>
      </c>
      <c r="E12" s="120">
        <v>858</v>
      </c>
      <c r="F12" s="120">
        <v>446</v>
      </c>
      <c r="G12" s="120">
        <v>412</v>
      </c>
      <c r="H12" s="120">
        <v>111</v>
      </c>
      <c r="I12" s="120">
        <v>83</v>
      </c>
      <c r="J12" s="120">
        <v>28</v>
      </c>
      <c r="K12" s="120">
        <v>10</v>
      </c>
      <c r="L12" s="120">
        <v>8</v>
      </c>
      <c r="M12" s="121">
        <v>2</v>
      </c>
      <c r="Y12" s="97"/>
      <c r="Z12" s="97"/>
      <c r="AA12" s="97"/>
    </row>
    <row r="13" spans="1:27" s="6" customFormat="1" ht="14.45" customHeight="1" thickBot="1" x14ac:dyDescent="0.25">
      <c r="A13" s="169" t="s">
        <v>4</v>
      </c>
      <c r="B13" s="122">
        <v>631</v>
      </c>
      <c r="C13" s="122">
        <v>326</v>
      </c>
      <c r="D13" s="122">
        <v>305</v>
      </c>
      <c r="E13" s="122">
        <v>96</v>
      </c>
      <c r="F13" s="122">
        <v>55</v>
      </c>
      <c r="G13" s="122">
        <v>41</v>
      </c>
      <c r="H13" s="122">
        <v>528</v>
      </c>
      <c r="I13" s="122">
        <v>268</v>
      </c>
      <c r="J13" s="122">
        <v>260</v>
      </c>
      <c r="K13" s="122">
        <v>7</v>
      </c>
      <c r="L13" s="122">
        <v>3</v>
      </c>
      <c r="M13" s="123">
        <v>4</v>
      </c>
      <c r="Y13" s="97"/>
      <c r="Z13" s="97"/>
      <c r="AA13" s="97"/>
    </row>
    <row r="14" spans="1:27" s="6" customFormat="1" ht="14.45" customHeight="1" thickBot="1" x14ac:dyDescent="0.25">
      <c r="A14" s="168" t="s">
        <v>5</v>
      </c>
      <c r="B14" s="120">
        <v>126</v>
      </c>
      <c r="C14" s="120">
        <v>68</v>
      </c>
      <c r="D14" s="120">
        <v>58</v>
      </c>
      <c r="E14" s="120">
        <v>29</v>
      </c>
      <c r="F14" s="120">
        <v>15</v>
      </c>
      <c r="G14" s="120">
        <v>14</v>
      </c>
      <c r="H14" s="120">
        <v>93</v>
      </c>
      <c r="I14" s="120">
        <v>50</v>
      </c>
      <c r="J14" s="120">
        <v>43</v>
      </c>
      <c r="K14" s="120">
        <v>4</v>
      </c>
      <c r="L14" s="120">
        <v>3</v>
      </c>
      <c r="M14" s="121">
        <v>1</v>
      </c>
      <c r="Y14" s="97"/>
      <c r="Z14" s="97"/>
      <c r="AA14" s="97"/>
    </row>
    <row r="15" spans="1:27" s="6" customFormat="1" ht="14.45" customHeight="1" x14ac:dyDescent="0.2">
      <c r="A15" s="169" t="s">
        <v>6</v>
      </c>
      <c r="B15" s="122">
        <v>26</v>
      </c>
      <c r="C15" s="122">
        <v>17</v>
      </c>
      <c r="D15" s="122">
        <v>9</v>
      </c>
      <c r="E15" s="122">
        <v>2</v>
      </c>
      <c r="F15" s="122">
        <v>2</v>
      </c>
      <c r="G15" s="122">
        <v>0</v>
      </c>
      <c r="H15" s="122">
        <v>24</v>
      </c>
      <c r="I15" s="122">
        <v>15</v>
      </c>
      <c r="J15" s="122">
        <v>9</v>
      </c>
      <c r="K15" s="122">
        <v>0</v>
      </c>
      <c r="L15" s="122">
        <v>0</v>
      </c>
      <c r="M15" s="123">
        <v>0</v>
      </c>
      <c r="Y15" s="97"/>
      <c r="Z15" s="97"/>
      <c r="AA15" s="97"/>
    </row>
    <row r="16" spans="1:27" ht="14.45" customHeight="1" x14ac:dyDescent="0.2">
      <c r="A16" s="185" t="s">
        <v>231</v>
      </c>
      <c r="B16" s="186"/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7"/>
    </row>
    <row r="17" spans="1:27" ht="14.45" customHeight="1" thickBot="1" x14ac:dyDescent="0.25">
      <c r="A17" s="131" t="s">
        <v>164</v>
      </c>
      <c r="B17" s="114">
        <v>1572</v>
      </c>
      <c r="C17" s="124">
        <v>797</v>
      </c>
      <c r="D17" s="124">
        <v>775</v>
      </c>
      <c r="E17" s="124">
        <v>946</v>
      </c>
      <c r="F17" s="124">
        <v>476</v>
      </c>
      <c r="G17" s="124">
        <v>470</v>
      </c>
      <c r="H17" s="124">
        <v>565</v>
      </c>
      <c r="I17" s="124">
        <v>282</v>
      </c>
      <c r="J17" s="124">
        <v>283</v>
      </c>
      <c r="K17" s="124">
        <v>61</v>
      </c>
      <c r="L17" s="124">
        <v>39</v>
      </c>
      <c r="M17" s="143">
        <v>22</v>
      </c>
      <c r="Y17" s="97"/>
      <c r="Z17" s="97"/>
      <c r="AA17" s="97"/>
    </row>
    <row r="18" spans="1:27" ht="14.45" customHeight="1" thickBot="1" x14ac:dyDescent="0.25">
      <c r="A18" s="132" t="s">
        <v>14</v>
      </c>
      <c r="B18" s="120">
        <v>410</v>
      </c>
      <c r="C18" s="120">
        <v>258</v>
      </c>
      <c r="D18" s="120">
        <v>152</v>
      </c>
      <c r="E18" s="120">
        <v>91</v>
      </c>
      <c r="F18" s="120">
        <v>51</v>
      </c>
      <c r="G18" s="120">
        <v>40</v>
      </c>
      <c r="H18" s="120">
        <v>304</v>
      </c>
      <c r="I18" s="120">
        <v>194</v>
      </c>
      <c r="J18" s="120">
        <v>110</v>
      </c>
      <c r="K18" s="120">
        <v>15</v>
      </c>
      <c r="L18" s="120">
        <v>13</v>
      </c>
      <c r="M18" s="121">
        <v>2</v>
      </c>
      <c r="Y18" s="97"/>
      <c r="Z18" s="97"/>
      <c r="AA18" s="97"/>
    </row>
    <row r="19" spans="1:27" ht="14.45" customHeight="1" thickBot="1" x14ac:dyDescent="0.25">
      <c r="A19" s="133" t="s">
        <v>18</v>
      </c>
      <c r="B19" s="122">
        <v>401</v>
      </c>
      <c r="C19" s="122">
        <v>233</v>
      </c>
      <c r="D19" s="122">
        <v>168</v>
      </c>
      <c r="E19" s="122">
        <v>288</v>
      </c>
      <c r="F19" s="122">
        <v>153</v>
      </c>
      <c r="G19" s="122">
        <v>135</v>
      </c>
      <c r="H19" s="122">
        <v>99</v>
      </c>
      <c r="I19" s="122">
        <v>69</v>
      </c>
      <c r="J19" s="122">
        <v>30</v>
      </c>
      <c r="K19" s="122">
        <v>14</v>
      </c>
      <c r="L19" s="122">
        <v>11</v>
      </c>
      <c r="M19" s="123">
        <v>3</v>
      </c>
      <c r="Y19" s="97"/>
      <c r="Z19" s="97"/>
      <c r="AA19" s="97"/>
    </row>
    <row r="20" spans="1:27" ht="14.45" customHeight="1" thickBot="1" x14ac:dyDescent="0.25">
      <c r="A20" s="132" t="s">
        <v>27</v>
      </c>
      <c r="B20" s="120">
        <v>363</v>
      </c>
      <c r="C20" s="120">
        <v>199</v>
      </c>
      <c r="D20" s="120">
        <v>164</v>
      </c>
      <c r="E20" s="120">
        <v>283</v>
      </c>
      <c r="F20" s="120">
        <v>132</v>
      </c>
      <c r="G20" s="120">
        <v>151</v>
      </c>
      <c r="H20" s="120">
        <v>62</v>
      </c>
      <c r="I20" s="120">
        <v>50</v>
      </c>
      <c r="J20" s="120">
        <v>12</v>
      </c>
      <c r="K20" s="120">
        <v>18</v>
      </c>
      <c r="L20" s="120">
        <v>17</v>
      </c>
      <c r="M20" s="121">
        <v>1</v>
      </c>
      <c r="Y20" s="97"/>
      <c r="Z20" s="97"/>
      <c r="AA20" s="97"/>
    </row>
    <row r="21" spans="1:27" ht="14.45" customHeight="1" thickBot="1" x14ac:dyDescent="0.25">
      <c r="A21" s="133" t="s">
        <v>16</v>
      </c>
      <c r="B21" s="122">
        <v>219</v>
      </c>
      <c r="C21" s="122">
        <v>119</v>
      </c>
      <c r="D21" s="122">
        <v>100</v>
      </c>
      <c r="E21" s="122">
        <v>21</v>
      </c>
      <c r="F21" s="122">
        <v>14</v>
      </c>
      <c r="G21" s="122">
        <v>7</v>
      </c>
      <c r="H21" s="122">
        <v>193</v>
      </c>
      <c r="I21" s="122">
        <v>102</v>
      </c>
      <c r="J21" s="122">
        <v>91</v>
      </c>
      <c r="K21" s="122">
        <v>5</v>
      </c>
      <c r="L21" s="122">
        <v>3</v>
      </c>
      <c r="M21" s="123">
        <v>2</v>
      </c>
      <c r="Y21" s="97"/>
      <c r="Z21" s="97"/>
      <c r="AA21" s="97"/>
    </row>
    <row r="22" spans="1:27" ht="14.45" customHeight="1" thickBot="1" x14ac:dyDescent="0.25">
      <c r="A22" s="132" t="s">
        <v>17</v>
      </c>
      <c r="B22" s="120">
        <v>147</v>
      </c>
      <c r="C22" s="120">
        <v>90</v>
      </c>
      <c r="D22" s="120">
        <v>57</v>
      </c>
      <c r="E22" s="120">
        <v>59</v>
      </c>
      <c r="F22" s="120">
        <v>26</v>
      </c>
      <c r="G22" s="120">
        <v>33</v>
      </c>
      <c r="H22" s="120">
        <v>84</v>
      </c>
      <c r="I22" s="120">
        <v>60</v>
      </c>
      <c r="J22" s="120">
        <v>24</v>
      </c>
      <c r="K22" s="120">
        <v>4</v>
      </c>
      <c r="L22" s="120">
        <v>4</v>
      </c>
      <c r="M22" s="121">
        <v>0</v>
      </c>
      <c r="Y22" s="97"/>
      <c r="Z22" s="97"/>
      <c r="AA22" s="97"/>
    </row>
    <row r="23" spans="1:27" ht="14.45" customHeight="1" thickBot="1" x14ac:dyDescent="0.25">
      <c r="A23" s="133" t="s">
        <v>15</v>
      </c>
      <c r="B23" s="122">
        <v>101</v>
      </c>
      <c r="C23" s="122">
        <v>62</v>
      </c>
      <c r="D23" s="122">
        <v>39</v>
      </c>
      <c r="E23" s="122">
        <v>6</v>
      </c>
      <c r="F23" s="122">
        <v>2</v>
      </c>
      <c r="G23" s="122">
        <v>4</v>
      </c>
      <c r="H23" s="122">
        <v>94</v>
      </c>
      <c r="I23" s="122">
        <v>59</v>
      </c>
      <c r="J23" s="122">
        <v>35</v>
      </c>
      <c r="K23" s="122">
        <v>1</v>
      </c>
      <c r="L23" s="122">
        <v>1</v>
      </c>
      <c r="M23" s="123">
        <v>0</v>
      </c>
      <c r="Y23" s="97"/>
      <c r="Z23" s="97"/>
      <c r="AA23" s="97"/>
    </row>
    <row r="24" spans="1:27" ht="14.45" customHeight="1" thickBot="1" x14ac:dyDescent="0.25">
      <c r="A24" s="132" t="s">
        <v>28</v>
      </c>
      <c r="B24" s="120">
        <v>90</v>
      </c>
      <c r="C24" s="120">
        <v>47</v>
      </c>
      <c r="D24" s="120">
        <v>43</v>
      </c>
      <c r="E24" s="120">
        <v>81</v>
      </c>
      <c r="F24" s="120">
        <v>42</v>
      </c>
      <c r="G24" s="120">
        <v>39</v>
      </c>
      <c r="H24" s="120">
        <v>9</v>
      </c>
      <c r="I24" s="120">
        <v>5</v>
      </c>
      <c r="J24" s="120">
        <v>4</v>
      </c>
      <c r="K24" s="120">
        <v>0</v>
      </c>
      <c r="L24" s="120">
        <v>0</v>
      </c>
      <c r="M24" s="121">
        <v>0</v>
      </c>
      <c r="Y24" s="97"/>
      <c r="Z24" s="97"/>
      <c r="AA24" s="97"/>
    </row>
    <row r="25" spans="1:27" ht="14.45" customHeight="1" thickBot="1" x14ac:dyDescent="0.25">
      <c r="A25" s="133" t="s">
        <v>34</v>
      </c>
      <c r="B25" s="122">
        <v>90</v>
      </c>
      <c r="C25" s="122">
        <v>44</v>
      </c>
      <c r="D25" s="122">
        <v>46</v>
      </c>
      <c r="E25" s="122">
        <v>26</v>
      </c>
      <c r="F25" s="122">
        <v>10</v>
      </c>
      <c r="G25" s="122">
        <v>16</v>
      </c>
      <c r="H25" s="122">
        <v>64</v>
      </c>
      <c r="I25" s="122">
        <v>34</v>
      </c>
      <c r="J25" s="122">
        <v>30</v>
      </c>
      <c r="K25" s="122">
        <v>0</v>
      </c>
      <c r="L25" s="122">
        <v>0</v>
      </c>
      <c r="M25" s="123">
        <v>0</v>
      </c>
      <c r="Y25" s="97"/>
      <c r="Z25" s="97"/>
      <c r="AA25" s="97"/>
    </row>
    <row r="26" spans="1:27" ht="14.45" customHeight="1" x14ac:dyDescent="0.2">
      <c r="A26" s="132" t="s">
        <v>230</v>
      </c>
      <c r="B26" s="120">
        <v>78</v>
      </c>
      <c r="C26" s="120">
        <v>46</v>
      </c>
      <c r="D26" s="120">
        <v>32</v>
      </c>
      <c r="E26" s="120">
        <v>29</v>
      </c>
      <c r="F26" s="120">
        <v>18</v>
      </c>
      <c r="G26" s="120">
        <v>11</v>
      </c>
      <c r="H26" s="120">
        <v>47</v>
      </c>
      <c r="I26" s="120">
        <v>26</v>
      </c>
      <c r="J26" s="120">
        <v>21</v>
      </c>
      <c r="K26" s="120">
        <v>2</v>
      </c>
      <c r="L26" s="120">
        <v>2</v>
      </c>
      <c r="M26" s="121">
        <v>0</v>
      </c>
      <c r="Y26" s="97"/>
      <c r="Z26" s="97"/>
      <c r="AA26" s="97"/>
    </row>
    <row r="27" spans="1:27" ht="14.45" customHeight="1" x14ac:dyDescent="0.2">
      <c r="A27" s="185" t="s">
        <v>137</v>
      </c>
      <c r="B27" s="186"/>
      <c r="C27" s="186"/>
      <c r="D27" s="186"/>
      <c r="E27" s="186"/>
      <c r="F27" s="186"/>
      <c r="G27" s="186"/>
      <c r="H27" s="186"/>
      <c r="I27" s="186"/>
      <c r="J27" s="186"/>
      <c r="K27" s="186"/>
      <c r="L27" s="186"/>
      <c r="M27" s="187"/>
      <c r="Y27" s="97"/>
    </row>
    <row r="28" spans="1:27" ht="14.45" customHeight="1" thickBot="1" x14ac:dyDescent="0.25">
      <c r="A28" s="134" t="s">
        <v>19</v>
      </c>
      <c r="B28" s="126">
        <v>790</v>
      </c>
      <c r="C28" s="126">
        <v>430</v>
      </c>
      <c r="D28" s="126">
        <v>360</v>
      </c>
      <c r="E28" s="126">
        <v>721</v>
      </c>
      <c r="F28" s="126">
        <v>374</v>
      </c>
      <c r="G28" s="126">
        <v>347</v>
      </c>
      <c r="H28" s="126">
        <v>61</v>
      </c>
      <c r="I28" s="126">
        <v>50</v>
      </c>
      <c r="J28" s="126">
        <v>11</v>
      </c>
      <c r="K28" s="126">
        <v>8</v>
      </c>
      <c r="L28" s="126">
        <v>6</v>
      </c>
      <c r="M28" s="127">
        <v>2</v>
      </c>
      <c r="Y28" s="97"/>
      <c r="Z28" s="97"/>
      <c r="AA28" s="97"/>
    </row>
    <row r="29" spans="1:27" ht="14.45" customHeight="1" thickBot="1" x14ac:dyDescent="0.25">
      <c r="A29" s="133" t="s">
        <v>172</v>
      </c>
      <c r="B29" s="122">
        <v>436</v>
      </c>
      <c r="C29" s="122">
        <v>223</v>
      </c>
      <c r="D29" s="122">
        <v>213</v>
      </c>
      <c r="E29" s="122">
        <v>56</v>
      </c>
      <c r="F29" s="122">
        <v>35</v>
      </c>
      <c r="G29" s="122">
        <v>21</v>
      </c>
      <c r="H29" s="122">
        <v>375</v>
      </c>
      <c r="I29" s="122">
        <v>186</v>
      </c>
      <c r="J29" s="122">
        <v>189</v>
      </c>
      <c r="K29" s="122">
        <v>5</v>
      </c>
      <c r="L29" s="122">
        <v>2</v>
      </c>
      <c r="M29" s="123">
        <v>3</v>
      </c>
      <c r="Y29" s="97"/>
      <c r="Z29" s="97"/>
      <c r="AA29" s="97"/>
    </row>
    <row r="30" spans="1:27" ht="14.45" customHeight="1" thickBot="1" x14ac:dyDescent="0.25">
      <c r="A30" s="132" t="s">
        <v>173</v>
      </c>
      <c r="B30" s="120">
        <v>138</v>
      </c>
      <c r="C30" s="120">
        <v>77</v>
      </c>
      <c r="D30" s="120">
        <v>61</v>
      </c>
      <c r="E30" s="120">
        <v>124</v>
      </c>
      <c r="F30" s="120">
        <v>65</v>
      </c>
      <c r="G30" s="120">
        <v>59</v>
      </c>
      <c r="H30" s="120">
        <v>14</v>
      </c>
      <c r="I30" s="120">
        <v>12</v>
      </c>
      <c r="J30" s="120">
        <v>2</v>
      </c>
      <c r="K30" s="120">
        <v>0</v>
      </c>
      <c r="L30" s="120">
        <v>0</v>
      </c>
      <c r="M30" s="121">
        <v>0</v>
      </c>
      <c r="Y30" s="97"/>
      <c r="Z30" s="97"/>
      <c r="AA30" s="97"/>
    </row>
    <row r="31" spans="1:27" ht="14.45" customHeight="1" thickBot="1" x14ac:dyDescent="0.25">
      <c r="A31" s="133" t="s">
        <v>158</v>
      </c>
      <c r="B31" s="122">
        <v>104</v>
      </c>
      <c r="C31" s="122">
        <v>46</v>
      </c>
      <c r="D31" s="122">
        <v>58</v>
      </c>
      <c r="E31" s="122">
        <v>20</v>
      </c>
      <c r="F31" s="122">
        <v>8</v>
      </c>
      <c r="G31" s="122">
        <v>12</v>
      </c>
      <c r="H31" s="122">
        <v>84</v>
      </c>
      <c r="I31" s="122">
        <v>38</v>
      </c>
      <c r="J31" s="122">
        <v>46</v>
      </c>
      <c r="K31" s="122">
        <v>0</v>
      </c>
      <c r="L31" s="122">
        <v>0</v>
      </c>
      <c r="M31" s="123">
        <v>0</v>
      </c>
      <c r="Y31" s="97"/>
      <c r="Z31" s="97"/>
      <c r="AA31" s="97"/>
    </row>
    <row r="32" spans="1:27" ht="14.45" customHeight="1" thickBot="1" x14ac:dyDescent="0.25">
      <c r="A32" s="132" t="s">
        <v>26</v>
      </c>
      <c r="B32" s="120">
        <v>98</v>
      </c>
      <c r="C32" s="120">
        <v>54</v>
      </c>
      <c r="D32" s="120">
        <v>44</v>
      </c>
      <c r="E32" s="120">
        <v>79</v>
      </c>
      <c r="F32" s="120">
        <v>43</v>
      </c>
      <c r="G32" s="120">
        <v>36</v>
      </c>
      <c r="H32" s="120">
        <v>18</v>
      </c>
      <c r="I32" s="120">
        <v>10</v>
      </c>
      <c r="J32" s="120">
        <v>8</v>
      </c>
      <c r="K32" s="120">
        <v>1</v>
      </c>
      <c r="L32" s="120">
        <v>1</v>
      </c>
      <c r="M32" s="121">
        <v>0</v>
      </c>
      <c r="Y32" s="97"/>
      <c r="Z32" s="97"/>
      <c r="AA32" s="97"/>
    </row>
    <row r="33" spans="1:27" ht="14.45" customHeight="1" thickBot="1" x14ac:dyDescent="0.25">
      <c r="A33" s="133" t="s">
        <v>22</v>
      </c>
      <c r="B33" s="122">
        <v>57</v>
      </c>
      <c r="C33" s="122">
        <v>26</v>
      </c>
      <c r="D33" s="122">
        <v>31</v>
      </c>
      <c r="E33" s="122">
        <v>35</v>
      </c>
      <c r="F33" s="122">
        <v>20</v>
      </c>
      <c r="G33" s="122">
        <v>15</v>
      </c>
      <c r="H33" s="122">
        <v>22</v>
      </c>
      <c r="I33" s="122">
        <v>6</v>
      </c>
      <c r="J33" s="122">
        <v>16</v>
      </c>
      <c r="K33" s="122">
        <v>0</v>
      </c>
      <c r="L33" s="122">
        <v>0</v>
      </c>
      <c r="M33" s="123">
        <v>0</v>
      </c>
      <c r="Y33" s="97"/>
      <c r="Z33" s="97"/>
      <c r="AA33" s="97"/>
    </row>
    <row r="34" spans="1:27" ht="14.45" customHeight="1" thickBot="1" x14ac:dyDescent="0.25">
      <c r="A34" s="132" t="s">
        <v>30</v>
      </c>
      <c r="B34" s="120">
        <v>50</v>
      </c>
      <c r="C34" s="120">
        <v>40</v>
      </c>
      <c r="D34" s="120">
        <v>10</v>
      </c>
      <c r="E34" s="120">
        <v>4</v>
      </c>
      <c r="F34" s="120">
        <v>1</v>
      </c>
      <c r="G34" s="120">
        <v>3</v>
      </c>
      <c r="H34" s="120">
        <v>46</v>
      </c>
      <c r="I34" s="120">
        <v>39</v>
      </c>
      <c r="J34" s="120">
        <v>7</v>
      </c>
      <c r="K34" s="120">
        <v>0</v>
      </c>
      <c r="L34" s="120">
        <v>0</v>
      </c>
      <c r="M34" s="121">
        <v>0</v>
      </c>
      <c r="Y34" s="97"/>
      <c r="Z34" s="97"/>
      <c r="AA34" s="97"/>
    </row>
    <row r="35" spans="1:27" ht="14.45" customHeight="1" thickBot="1" x14ac:dyDescent="0.25">
      <c r="A35" s="133" t="s">
        <v>24</v>
      </c>
      <c r="B35" s="122">
        <v>33</v>
      </c>
      <c r="C35" s="122">
        <v>19</v>
      </c>
      <c r="D35" s="122">
        <v>14</v>
      </c>
      <c r="E35" s="122">
        <v>3</v>
      </c>
      <c r="F35" s="122">
        <v>3</v>
      </c>
      <c r="G35" s="122">
        <v>0</v>
      </c>
      <c r="H35" s="122">
        <v>30</v>
      </c>
      <c r="I35" s="122">
        <v>16</v>
      </c>
      <c r="J35" s="122">
        <v>14</v>
      </c>
      <c r="K35" s="122">
        <v>0</v>
      </c>
      <c r="L35" s="122">
        <v>0</v>
      </c>
      <c r="M35" s="123">
        <v>0</v>
      </c>
      <c r="Y35" s="97"/>
      <c r="Z35" s="97"/>
      <c r="AA35" s="97"/>
    </row>
    <row r="36" spans="1:27" ht="14.45" customHeight="1" thickBot="1" x14ac:dyDescent="0.25">
      <c r="A36" s="132" t="s">
        <v>31</v>
      </c>
      <c r="B36" s="120">
        <v>25</v>
      </c>
      <c r="C36" s="120">
        <v>13</v>
      </c>
      <c r="D36" s="120">
        <v>12</v>
      </c>
      <c r="E36" s="120">
        <v>21</v>
      </c>
      <c r="F36" s="120">
        <v>9</v>
      </c>
      <c r="G36" s="120">
        <v>12</v>
      </c>
      <c r="H36" s="120">
        <v>4</v>
      </c>
      <c r="I36" s="120">
        <v>4</v>
      </c>
      <c r="J36" s="120">
        <v>0</v>
      </c>
      <c r="K36" s="120">
        <v>0</v>
      </c>
      <c r="L36" s="120">
        <v>0</v>
      </c>
      <c r="M36" s="121">
        <v>0</v>
      </c>
      <c r="Y36" s="97"/>
      <c r="Z36" s="97"/>
      <c r="AA36" s="97"/>
    </row>
    <row r="37" spans="1:27" ht="14.45" customHeight="1" thickBot="1" x14ac:dyDescent="0.25">
      <c r="A37" s="135" t="s">
        <v>174</v>
      </c>
      <c r="B37" s="128">
        <v>18</v>
      </c>
      <c r="C37" s="128">
        <v>11</v>
      </c>
      <c r="D37" s="128">
        <v>7</v>
      </c>
      <c r="E37" s="128">
        <v>6</v>
      </c>
      <c r="F37" s="128">
        <v>2</v>
      </c>
      <c r="G37" s="128">
        <v>4</v>
      </c>
      <c r="H37" s="128">
        <v>11</v>
      </c>
      <c r="I37" s="128">
        <v>9</v>
      </c>
      <c r="J37" s="128">
        <v>2</v>
      </c>
      <c r="K37" s="128">
        <v>1</v>
      </c>
      <c r="L37" s="128">
        <v>0</v>
      </c>
      <c r="M37" s="129">
        <v>1</v>
      </c>
      <c r="Y37" s="97"/>
      <c r="Z37" s="97"/>
      <c r="AA37" s="97"/>
    </row>
  </sheetData>
  <sortState ref="A49:BU251">
    <sortCondition descending="1" ref="B49:B251"/>
  </sortState>
  <mergeCells count="8">
    <mergeCell ref="E2:M2"/>
    <mergeCell ref="A16:M16"/>
    <mergeCell ref="A27:M27"/>
    <mergeCell ref="B2:D3"/>
    <mergeCell ref="A2:A4"/>
    <mergeCell ref="E3:G3"/>
    <mergeCell ref="H3:J3"/>
    <mergeCell ref="K3:M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N36"/>
  <sheetViews>
    <sheetView topLeftCell="A16" zoomScale="80" zoomScaleNormal="80" workbookViewId="0">
      <selection activeCell="A31" sqref="A31"/>
    </sheetView>
  </sheetViews>
  <sheetFormatPr defaultColWidth="11.42578125" defaultRowHeight="10.5" x14ac:dyDescent="0.15"/>
  <cols>
    <col min="1" max="1" width="34.7109375" style="16" customWidth="1"/>
    <col min="2" max="4" width="5.85546875" style="17" bestFit="1" customWidth="1"/>
    <col min="5" max="5" width="5.85546875" style="23" bestFit="1" customWidth="1"/>
    <col min="6" max="7" width="5.42578125" style="23" bestFit="1" customWidth="1"/>
    <col min="8" max="8" width="5.85546875" style="19" bestFit="1" customWidth="1"/>
    <col min="9" max="10" width="5.42578125" style="19" bestFit="1" customWidth="1"/>
    <col min="11" max="11" width="5.85546875" style="19" bestFit="1" customWidth="1"/>
    <col min="12" max="12" width="5.140625" style="19" bestFit="1" customWidth="1"/>
    <col min="13" max="13" width="5" style="19" bestFit="1" customWidth="1"/>
    <col min="14" max="14" width="6.140625" style="15" bestFit="1" customWidth="1"/>
    <col min="15" max="22" width="5.7109375" style="15" bestFit="1" customWidth="1"/>
    <col min="23" max="24" width="4.7109375" style="15" bestFit="1" customWidth="1"/>
    <col min="25" max="25" width="3.7109375" style="15" bestFit="1" customWidth="1"/>
    <col min="26" max="26" width="2.7109375" style="15" bestFit="1" customWidth="1"/>
    <col min="27" max="165" width="11.42578125" style="15"/>
    <col min="166" max="166" width="13.7109375" style="15" customWidth="1"/>
    <col min="167" max="167" width="74.42578125" style="15" customWidth="1"/>
    <col min="168" max="168" width="15.28515625" style="15" bestFit="1" customWidth="1"/>
    <col min="169" max="174" width="0" style="15" hidden="1" customWidth="1"/>
    <col min="175" max="246" width="11.7109375" style="15" customWidth="1"/>
    <col min="247" max="421" width="11.42578125" style="15"/>
    <col min="422" max="422" width="13.7109375" style="15" customWidth="1"/>
    <col min="423" max="423" width="74.42578125" style="15" customWidth="1"/>
    <col min="424" max="424" width="15.28515625" style="15" bestFit="1" customWidth="1"/>
    <col min="425" max="430" width="0" style="15" hidden="1" customWidth="1"/>
    <col min="431" max="502" width="11.7109375" style="15" customWidth="1"/>
    <col min="503" max="677" width="11.42578125" style="15"/>
    <col min="678" max="678" width="13.7109375" style="15" customWidth="1"/>
    <col min="679" max="679" width="74.42578125" style="15" customWidth="1"/>
    <col min="680" max="680" width="15.28515625" style="15" bestFit="1" customWidth="1"/>
    <col min="681" max="686" width="0" style="15" hidden="1" customWidth="1"/>
    <col min="687" max="758" width="11.7109375" style="15" customWidth="1"/>
    <col min="759" max="933" width="11.42578125" style="15"/>
    <col min="934" max="934" width="13.7109375" style="15" customWidth="1"/>
    <col min="935" max="935" width="74.42578125" style="15" customWidth="1"/>
    <col min="936" max="936" width="15.28515625" style="15" bestFit="1" customWidth="1"/>
    <col min="937" max="942" width="0" style="15" hidden="1" customWidth="1"/>
    <col min="943" max="1014" width="11.7109375" style="15" customWidth="1"/>
    <col min="1015" max="1189" width="11.42578125" style="15"/>
    <col min="1190" max="1190" width="13.7109375" style="15" customWidth="1"/>
    <col min="1191" max="1191" width="74.42578125" style="15" customWidth="1"/>
    <col min="1192" max="1192" width="15.28515625" style="15" bestFit="1" customWidth="1"/>
    <col min="1193" max="1198" width="0" style="15" hidden="1" customWidth="1"/>
    <col min="1199" max="1270" width="11.7109375" style="15" customWidth="1"/>
    <col min="1271" max="1445" width="11.42578125" style="15"/>
    <col min="1446" max="1446" width="13.7109375" style="15" customWidth="1"/>
    <col min="1447" max="1447" width="74.42578125" style="15" customWidth="1"/>
    <col min="1448" max="1448" width="15.28515625" style="15" bestFit="1" customWidth="1"/>
    <col min="1449" max="1454" width="0" style="15" hidden="1" customWidth="1"/>
    <col min="1455" max="1526" width="11.7109375" style="15" customWidth="1"/>
    <col min="1527" max="1701" width="11.42578125" style="15"/>
    <col min="1702" max="1702" width="13.7109375" style="15" customWidth="1"/>
    <col min="1703" max="1703" width="74.42578125" style="15" customWidth="1"/>
    <col min="1704" max="1704" width="15.28515625" style="15" bestFit="1" customWidth="1"/>
    <col min="1705" max="1710" width="0" style="15" hidden="1" customWidth="1"/>
    <col min="1711" max="1782" width="11.7109375" style="15" customWidth="1"/>
    <col min="1783" max="1957" width="11.42578125" style="15"/>
    <col min="1958" max="1958" width="13.7109375" style="15" customWidth="1"/>
    <col min="1959" max="1959" width="74.42578125" style="15" customWidth="1"/>
    <col min="1960" max="1960" width="15.28515625" style="15" bestFit="1" customWidth="1"/>
    <col min="1961" max="1966" width="0" style="15" hidden="1" customWidth="1"/>
    <col min="1967" max="2038" width="11.7109375" style="15" customWidth="1"/>
    <col min="2039" max="2213" width="11.42578125" style="15"/>
    <col min="2214" max="2214" width="13.7109375" style="15" customWidth="1"/>
    <col min="2215" max="2215" width="74.42578125" style="15" customWidth="1"/>
    <col min="2216" max="2216" width="15.28515625" style="15" bestFit="1" customWidth="1"/>
    <col min="2217" max="2222" width="0" style="15" hidden="1" customWidth="1"/>
    <col min="2223" max="2294" width="11.7109375" style="15" customWidth="1"/>
    <col min="2295" max="2469" width="11.42578125" style="15"/>
    <col min="2470" max="2470" width="13.7109375" style="15" customWidth="1"/>
    <col min="2471" max="2471" width="74.42578125" style="15" customWidth="1"/>
    <col min="2472" max="2472" width="15.28515625" style="15" bestFit="1" customWidth="1"/>
    <col min="2473" max="2478" width="0" style="15" hidden="1" customWidth="1"/>
    <col min="2479" max="2550" width="11.7109375" style="15" customWidth="1"/>
    <col min="2551" max="2725" width="11.42578125" style="15"/>
    <col min="2726" max="2726" width="13.7109375" style="15" customWidth="1"/>
    <col min="2727" max="2727" width="74.42578125" style="15" customWidth="1"/>
    <col min="2728" max="2728" width="15.28515625" style="15" bestFit="1" customWidth="1"/>
    <col min="2729" max="2734" width="0" style="15" hidden="1" customWidth="1"/>
    <col min="2735" max="2806" width="11.7109375" style="15" customWidth="1"/>
    <col min="2807" max="2981" width="11.42578125" style="15"/>
    <col min="2982" max="2982" width="13.7109375" style="15" customWidth="1"/>
    <col min="2983" max="2983" width="74.42578125" style="15" customWidth="1"/>
    <col min="2984" max="2984" width="15.28515625" style="15" bestFit="1" customWidth="1"/>
    <col min="2985" max="2990" width="0" style="15" hidden="1" customWidth="1"/>
    <col min="2991" max="3062" width="11.7109375" style="15" customWidth="1"/>
    <col min="3063" max="3237" width="11.42578125" style="15"/>
    <col min="3238" max="3238" width="13.7109375" style="15" customWidth="1"/>
    <col min="3239" max="3239" width="74.42578125" style="15" customWidth="1"/>
    <col min="3240" max="3240" width="15.28515625" style="15" bestFit="1" customWidth="1"/>
    <col min="3241" max="3246" width="0" style="15" hidden="1" customWidth="1"/>
    <col min="3247" max="3318" width="11.7109375" style="15" customWidth="1"/>
    <col min="3319" max="3493" width="11.42578125" style="15"/>
    <col min="3494" max="3494" width="13.7109375" style="15" customWidth="1"/>
    <col min="3495" max="3495" width="74.42578125" style="15" customWidth="1"/>
    <col min="3496" max="3496" width="15.28515625" style="15" bestFit="1" customWidth="1"/>
    <col min="3497" max="3502" width="0" style="15" hidden="1" customWidth="1"/>
    <col min="3503" max="3574" width="11.7109375" style="15" customWidth="1"/>
    <col min="3575" max="3749" width="11.42578125" style="15"/>
    <col min="3750" max="3750" width="13.7109375" style="15" customWidth="1"/>
    <col min="3751" max="3751" width="74.42578125" style="15" customWidth="1"/>
    <col min="3752" max="3752" width="15.28515625" style="15" bestFit="1" customWidth="1"/>
    <col min="3753" max="3758" width="0" style="15" hidden="1" customWidth="1"/>
    <col min="3759" max="3830" width="11.7109375" style="15" customWidth="1"/>
    <col min="3831" max="4005" width="11.42578125" style="15"/>
    <col min="4006" max="4006" width="13.7109375" style="15" customWidth="1"/>
    <col min="4007" max="4007" width="74.42578125" style="15" customWidth="1"/>
    <col min="4008" max="4008" width="15.28515625" style="15" bestFit="1" customWidth="1"/>
    <col min="4009" max="4014" width="0" style="15" hidden="1" customWidth="1"/>
    <col min="4015" max="4086" width="11.7109375" style="15" customWidth="1"/>
    <col min="4087" max="4261" width="11.42578125" style="15"/>
    <col min="4262" max="4262" width="13.7109375" style="15" customWidth="1"/>
    <col min="4263" max="4263" width="74.42578125" style="15" customWidth="1"/>
    <col min="4264" max="4264" width="15.28515625" style="15" bestFit="1" customWidth="1"/>
    <col min="4265" max="4270" width="0" style="15" hidden="1" customWidth="1"/>
    <col min="4271" max="4342" width="11.7109375" style="15" customWidth="1"/>
    <col min="4343" max="4517" width="11.42578125" style="15"/>
    <col min="4518" max="4518" width="13.7109375" style="15" customWidth="1"/>
    <col min="4519" max="4519" width="74.42578125" style="15" customWidth="1"/>
    <col min="4520" max="4520" width="15.28515625" style="15" bestFit="1" customWidth="1"/>
    <col min="4521" max="4526" width="0" style="15" hidden="1" customWidth="1"/>
    <col min="4527" max="4598" width="11.7109375" style="15" customWidth="1"/>
    <col min="4599" max="4773" width="11.42578125" style="15"/>
    <col min="4774" max="4774" width="13.7109375" style="15" customWidth="1"/>
    <col min="4775" max="4775" width="74.42578125" style="15" customWidth="1"/>
    <col min="4776" max="4776" width="15.28515625" style="15" bestFit="1" customWidth="1"/>
    <col min="4777" max="4782" width="0" style="15" hidden="1" customWidth="1"/>
    <col min="4783" max="4854" width="11.7109375" style="15" customWidth="1"/>
    <col min="4855" max="5029" width="11.42578125" style="15"/>
    <col min="5030" max="5030" width="13.7109375" style="15" customWidth="1"/>
    <col min="5031" max="5031" width="74.42578125" style="15" customWidth="1"/>
    <col min="5032" max="5032" width="15.28515625" style="15" bestFit="1" customWidth="1"/>
    <col min="5033" max="5038" width="0" style="15" hidden="1" customWidth="1"/>
    <col min="5039" max="5110" width="11.7109375" style="15" customWidth="1"/>
    <col min="5111" max="5285" width="11.42578125" style="15"/>
    <col min="5286" max="5286" width="13.7109375" style="15" customWidth="1"/>
    <col min="5287" max="5287" width="74.42578125" style="15" customWidth="1"/>
    <col min="5288" max="5288" width="15.28515625" style="15" bestFit="1" customWidth="1"/>
    <col min="5289" max="5294" width="0" style="15" hidden="1" customWidth="1"/>
    <col min="5295" max="5366" width="11.7109375" style="15" customWidth="1"/>
    <col min="5367" max="5541" width="11.42578125" style="15"/>
    <col min="5542" max="5542" width="13.7109375" style="15" customWidth="1"/>
    <col min="5543" max="5543" width="74.42578125" style="15" customWidth="1"/>
    <col min="5544" max="5544" width="15.28515625" style="15" bestFit="1" customWidth="1"/>
    <col min="5545" max="5550" width="0" style="15" hidden="1" customWidth="1"/>
    <col min="5551" max="5622" width="11.7109375" style="15" customWidth="1"/>
    <col min="5623" max="5797" width="11.42578125" style="15"/>
    <col min="5798" max="5798" width="13.7109375" style="15" customWidth="1"/>
    <col min="5799" max="5799" width="74.42578125" style="15" customWidth="1"/>
    <col min="5800" max="5800" width="15.28515625" style="15" bestFit="1" customWidth="1"/>
    <col min="5801" max="5806" width="0" style="15" hidden="1" customWidth="1"/>
    <col min="5807" max="5878" width="11.7109375" style="15" customWidth="1"/>
    <col min="5879" max="6053" width="11.42578125" style="15"/>
    <col min="6054" max="6054" width="13.7109375" style="15" customWidth="1"/>
    <col min="6055" max="6055" width="74.42578125" style="15" customWidth="1"/>
    <col min="6056" max="6056" width="15.28515625" style="15" bestFit="1" customWidth="1"/>
    <col min="6057" max="6062" width="0" style="15" hidden="1" customWidth="1"/>
    <col min="6063" max="6134" width="11.7109375" style="15" customWidth="1"/>
    <col min="6135" max="6309" width="11.42578125" style="15"/>
    <col min="6310" max="6310" width="13.7109375" style="15" customWidth="1"/>
    <col min="6311" max="6311" width="74.42578125" style="15" customWidth="1"/>
    <col min="6312" max="6312" width="15.28515625" style="15" bestFit="1" customWidth="1"/>
    <col min="6313" max="6318" width="0" style="15" hidden="1" customWidth="1"/>
    <col min="6319" max="6390" width="11.7109375" style="15" customWidth="1"/>
    <col min="6391" max="6565" width="11.42578125" style="15"/>
    <col min="6566" max="6566" width="13.7109375" style="15" customWidth="1"/>
    <col min="6567" max="6567" width="74.42578125" style="15" customWidth="1"/>
    <col min="6568" max="6568" width="15.28515625" style="15" bestFit="1" customWidth="1"/>
    <col min="6569" max="6574" width="0" style="15" hidden="1" customWidth="1"/>
    <col min="6575" max="6646" width="11.7109375" style="15" customWidth="1"/>
    <col min="6647" max="6821" width="11.42578125" style="15"/>
    <col min="6822" max="6822" width="13.7109375" style="15" customWidth="1"/>
    <col min="6823" max="6823" width="74.42578125" style="15" customWidth="1"/>
    <col min="6824" max="6824" width="15.28515625" style="15" bestFit="1" customWidth="1"/>
    <col min="6825" max="6830" width="0" style="15" hidden="1" customWidth="1"/>
    <col min="6831" max="6902" width="11.7109375" style="15" customWidth="1"/>
    <col min="6903" max="7077" width="11.42578125" style="15"/>
    <col min="7078" max="7078" width="13.7109375" style="15" customWidth="1"/>
    <col min="7079" max="7079" width="74.42578125" style="15" customWidth="1"/>
    <col min="7080" max="7080" width="15.28515625" style="15" bestFit="1" customWidth="1"/>
    <col min="7081" max="7086" width="0" style="15" hidden="1" customWidth="1"/>
    <col min="7087" max="7158" width="11.7109375" style="15" customWidth="1"/>
    <col min="7159" max="7333" width="11.42578125" style="15"/>
    <col min="7334" max="7334" width="13.7109375" style="15" customWidth="1"/>
    <col min="7335" max="7335" width="74.42578125" style="15" customWidth="1"/>
    <col min="7336" max="7336" width="15.28515625" style="15" bestFit="1" customWidth="1"/>
    <col min="7337" max="7342" width="0" style="15" hidden="1" customWidth="1"/>
    <col min="7343" max="7414" width="11.7109375" style="15" customWidth="1"/>
    <col min="7415" max="7589" width="11.42578125" style="15"/>
    <col min="7590" max="7590" width="13.7109375" style="15" customWidth="1"/>
    <col min="7591" max="7591" width="74.42578125" style="15" customWidth="1"/>
    <col min="7592" max="7592" width="15.28515625" style="15" bestFit="1" customWidth="1"/>
    <col min="7593" max="7598" width="0" style="15" hidden="1" customWidth="1"/>
    <col min="7599" max="7670" width="11.7109375" style="15" customWidth="1"/>
    <col min="7671" max="7845" width="11.42578125" style="15"/>
    <col min="7846" max="7846" width="13.7109375" style="15" customWidth="1"/>
    <col min="7847" max="7847" width="74.42578125" style="15" customWidth="1"/>
    <col min="7848" max="7848" width="15.28515625" style="15" bestFit="1" customWidth="1"/>
    <col min="7849" max="7854" width="0" style="15" hidden="1" customWidth="1"/>
    <col min="7855" max="7926" width="11.7109375" style="15" customWidth="1"/>
    <col min="7927" max="8101" width="11.42578125" style="15"/>
    <col min="8102" max="8102" width="13.7109375" style="15" customWidth="1"/>
    <col min="8103" max="8103" width="74.42578125" style="15" customWidth="1"/>
    <col min="8104" max="8104" width="15.28515625" style="15" bestFit="1" customWidth="1"/>
    <col min="8105" max="8110" width="0" style="15" hidden="1" customWidth="1"/>
    <col min="8111" max="8182" width="11.7109375" style="15" customWidth="1"/>
    <col min="8183" max="8357" width="11.42578125" style="15"/>
    <col min="8358" max="8358" width="13.7109375" style="15" customWidth="1"/>
    <col min="8359" max="8359" width="74.42578125" style="15" customWidth="1"/>
    <col min="8360" max="8360" width="15.28515625" style="15" bestFit="1" customWidth="1"/>
    <col min="8361" max="8366" width="0" style="15" hidden="1" customWidth="1"/>
    <col min="8367" max="8438" width="11.7109375" style="15" customWidth="1"/>
    <col min="8439" max="8613" width="11.42578125" style="15"/>
    <col min="8614" max="8614" width="13.7109375" style="15" customWidth="1"/>
    <col min="8615" max="8615" width="74.42578125" style="15" customWidth="1"/>
    <col min="8616" max="8616" width="15.28515625" style="15" bestFit="1" customWidth="1"/>
    <col min="8617" max="8622" width="0" style="15" hidden="1" customWidth="1"/>
    <col min="8623" max="8694" width="11.7109375" style="15" customWidth="1"/>
    <col min="8695" max="8869" width="11.42578125" style="15"/>
    <col min="8870" max="8870" width="13.7109375" style="15" customWidth="1"/>
    <col min="8871" max="8871" width="74.42578125" style="15" customWidth="1"/>
    <col min="8872" max="8872" width="15.28515625" style="15" bestFit="1" customWidth="1"/>
    <col min="8873" max="8878" width="0" style="15" hidden="1" customWidth="1"/>
    <col min="8879" max="8950" width="11.7109375" style="15" customWidth="1"/>
    <col min="8951" max="9125" width="11.42578125" style="15"/>
    <col min="9126" max="9126" width="13.7109375" style="15" customWidth="1"/>
    <col min="9127" max="9127" width="74.42578125" style="15" customWidth="1"/>
    <col min="9128" max="9128" width="15.28515625" style="15" bestFit="1" customWidth="1"/>
    <col min="9129" max="9134" width="0" style="15" hidden="1" customWidth="1"/>
    <col min="9135" max="9206" width="11.7109375" style="15" customWidth="1"/>
    <col min="9207" max="9381" width="11.42578125" style="15"/>
    <col min="9382" max="9382" width="13.7109375" style="15" customWidth="1"/>
    <col min="9383" max="9383" width="74.42578125" style="15" customWidth="1"/>
    <col min="9384" max="9384" width="15.28515625" style="15" bestFit="1" customWidth="1"/>
    <col min="9385" max="9390" width="0" style="15" hidden="1" customWidth="1"/>
    <col min="9391" max="9462" width="11.7109375" style="15" customWidth="1"/>
    <col min="9463" max="9637" width="11.42578125" style="15"/>
    <col min="9638" max="9638" width="13.7109375" style="15" customWidth="1"/>
    <col min="9639" max="9639" width="74.42578125" style="15" customWidth="1"/>
    <col min="9640" max="9640" width="15.28515625" style="15" bestFit="1" customWidth="1"/>
    <col min="9641" max="9646" width="0" style="15" hidden="1" customWidth="1"/>
    <col min="9647" max="9718" width="11.7109375" style="15" customWidth="1"/>
    <col min="9719" max="9893" width="11.42578125" style="15"/>
    <col min="9894" max="9894" width="13.7109375" style="15" customWidth="1"/>
    <col min="9895" max="9895" width="74.42578125" style="15" customWidth="1"/>
    <col min="9896" max="9896" width="15.28515625" style="15" bestFit="1" customWidth="1"/>
    <col min="9897" max="9902" width="0" style="15" hidden="1" customWidth="1"/>
    <col min="9903" max="9974" width="11.7109375" style="15" customWidth="1"/>
    <col min="9975" max="10149" width="11.42578125" style="15"/>
    <col min="10150" max="10150" width="13.7109375" style="15" customWidth="1"/>
    <col min="10151" max="10151" width="74.42578125" style="15" customWidth="1"/>
    <col min="10152" max="10152" width="15.28515625" style="15" bestFit="1" customWidth="1"/>
    <col min="10153" max="10158" width="0" style="15" hidden="1" customWidth="1"/>
    <col min="10159" max="10230" width="11.7109375" style="15" customWidth="1"/>
    <col min="10231" max="10405" width="11.42578125" style="15"/>
    <col min="10406" max="10406" width="13.7109375" style="15" customWidth="1"/>
    <col min="10407" max="10407" width="74.42578125" style="15" customWidth="1"/>
    <col min="10408" max="10408" width="15.28515625" style="15" bestFit="1" customWidth="1"/>
    <col min="10409" max="10414" width="0" style="15" hidden="1" customWidth="1"/>
    <col min="10415" max="10486" width="11.7109375" style="15" customWidth="1"/>
    <col min="10487" max="10661" width="11.42578125" style="15"/>
    <col min="10662" max="10662" width="13.7109375" style="15" customWidth="1"/>
    <col min="10663" max="10663" width="74.42578125" style="15" customWidth="1"/>
    <col min="10664" max="10664" width="15.28515625" style="15" bestFit="1" customWidth="1"/>
    <col min="10665" max="10670" width="0" style="15" hidden="1" customWidth="1"/>
    <col min="10671" max="10742" width="11.7109375" style="15" customWidth="1"/>
    <col min="10743" max="10917" width="11.42578125" style="15"/>
    <col min="10918" max="10918" width="13.7109375" style="15" customWidth="1"/>
    <col min="10919" max="10919" width="74.42578125" style="15" customWidth="1"/>
    <col min="10920" max="10920" width="15.28515625" style="15" bestFit="1" customWidth="1"/>
    <col min="10921" max="10926" width="0" style="15" hidden="1" customWidth="1"/>
    <col min="10927" max="10998" width="11.7109375" style="15" customWidth="1"/>
    <col min="10999" max="11173" width="11.42578125" style="15"/>
    <col min="11174" max="11174" width="13.7109375" style="15" customWidth="1"/>
    <col min="11175" max="11175" width="74.42578125" style="15" customWidth="1"/>
    <col min="11176" max="11176" width="15.28515625" style="15" bestFit="1" customWidth="1"/>
    <col min="11177" max="11182" width="0" style="15" hidden="1" customWidth="1"/>
    <col min="11183" max="11254" width="11.7109375" style="15" customWidth="1"/>
    <col min="11255" max="11429" width="11.42578125" style="15"/>
    <col min="11430" max="11430" width="13.7109375" style="15" customWidth="1"/>
    <col min="11431" max="11431" width="74.42578125" style="15" customWidth="1"/>
    <col min="11432" max="11432" width="15.28515625" style="15" bestFit="1" customWidth="1"/>
    <col min="11433" max="11438" width="0" style="15" hidden="1" customWidth="1"/>
    <col min="11439" max="11510" width="11.7109375" style="15" customWidth="1"/>
    <col min="11511" max="11685" width="11.42578125" style="15"/>
    <col min="11686" max="11686" width="13.7109375" style="15" customWidth="1"/>
    <col min="11687" max="11687" width="74.42578125" style="15" customWidth="1"/>
    <col min="11688" max="11688" width="15.28515625" style="15" bestFit="1" customWidth="1"/>
    <col min="11689" max="11694" width="0" style="15" hidden="1" customWidth="1"/>
    <col min="11695" max="11766" width="11.7109375" style="15" customWidth="1"/>
    <col min="11767" max="11941" width="11.42578125" style="15"/>
    <col min="11942" max="11942" width="13.7109375" style="15" customWidth="1"/>
    <col min="11943" max="11943" width="74.42578125" style="15" customWidth="1"/>
    <col min="11944" max="11944" width="15.28515625" style="15" bestFit="1" customWidth="1"/>
    <col min="11945" max="11950" width="0" style="15" hidden="1" customWidth="1"/>
    <col min="11951" max="12022" width="11.7109375" style="15" customWidth="1"/>
    <col min="12023" max="12197" width="11.42578125" style="15"/>
    <col min="12198" max="12198" width="13.7109375" style="15" customWidth="1"/>
    <col min="12199" max="12199" width="74.42578125" style="15" customWidth="1"/>
    <col min="12200" max="12200" width="15.28515625" style="15" bestFit="1" customWidth="1"/>
    <col min="12201" max="12206" width="0" style="15" hidden="1" customWidth="1"/>
    <col min="12207" max="12278" width="11.7109375" style="15" customWidth="1"/>
    <col min="12279" max="12453" width="11.42578125" style="15"/>
    <col min="12454" max="12454" width="13.7109375" style="15" customWidth="1"/>
    <col min="12455" max="12455" width="74.42578125" style="15" customWidth="1"/>
    <col min="12456" max="12456" width="15.28515625" style="15" bestFit="1" customWidth="1"/>
    <col min="12457" max="12462" width="0" style="15" hidden="1" customWidth="1"/>
    <col min="12463" max="12534" width="11.7109375" style="15" customWidth="1"/>
    <col min="12535" max="12709" width="11.42578125" style="15"/>
    <col min="12710" max="12710" width="13.7109375" style="15" customWidth="1"/>
    <col min="12711" max="12711" width="74.42578125" style="15" customWidth="1"/>
    <col min="12712" max="12712" width="15.28515625" style="15" bestFit="1" customWidth="1"/>
    <col min="12713" max="12718" width="0" style="15" hidden="1" customWidth="1"/>
    <col min="12719" max="12790" width="11.7109375" style="15" customWidth="1"/>
    <col min="12791" max="12965" width="11.42578125" style="15"/>
    <col min="12966" max="12966" width="13.7109375" style="15" customWidth="1"/>
    <col min="12967" max="12967" width="74.42578125" style="15" customWidth="1"/>
    <col min="12968" max="12968" width="15.28515625" style="15" bestFit="1" customWidth="1"/>
    <col min="12969" max="12974" width="0" style="15" hidden="1" customWidth="1"/>
    <col min="12975" max="13046" width="11.7109375" style="15" customWidth="1"/>
    <col min="13047" max="13221" width="11.42578125" style="15"/>
    <col min="13222" max="13222" width="13.7109375" style="15" customWidth="1"/>
    <col min="13223" max="13223" width="74.42578125" style="15" customWidth="1"/>
    <col min="13224" max="13224" width="15.28515625" style="15" bestFit="1" customWidth="1"/>
    <col min="13225" max="13230" width="0" style="15" hidden="1" customWidth="1"/>
    <col min="13231" max="13302" width="11.7109375" style="15" customWidth="1"/>
    <col min="13303" max="13477" width="11.42578125" style="15"/>
    <col min="13478" max="13478" width="13.7109375" style="15" customWidth="1"/>
    <col min="13479" max="13479" width="74.42578125" style="15" customWidth="1"/>
    <col min="13480" max="13480" width="15.28515625" style="15" bestFit="1" customWidth="1"/>
    <col min="13481" max="13486" width="0" style="15" hidden="1" customWidth="1"/>
    <col min="13487" max="13558" width="11.7109375" style="15" customWidth="1"/>
    <col min="13559" max="13733" width="11.42578125" style="15"/>
    <col min="13734" max="13734" width="13.7109375" style="15" customWidth="1"/>
    <col min="13735" max="13735" width="74.42578125" style="15" customWidth="1"/>
    <col min="13736" max="13736" width="15.28515625" style="15" bestFit="1" customWidth="1"/>
    <col min="13737" max="13742" width="0" style="15" hidden="1" customWidth="1"/>
    <col min="13743" max="13814" width="11.7109375" style="15" customWidth="1"/>
    <col min="13815" max="13989" width="11.42578125" style="15"/>
    <col min="13990" max="13990" width="13.7109375" style="15" customWidth="1"/>
    <col min="13991" max="13991" width="74.42578125" style="15" customWidth="1"/>
    <col min="13992" max="13992" width="15.28515625" style="15" bestFit="1" customWidth="1"/>
    <col min="13993" max="13998" width="0" style="15" hidden="1" customWidth="1"/>
    <col min="13999" max="14070" width="11.7109375" style="15" customWidth="1"/>
    <col min="14071" max="14245" width="11.42578125" style="15"/>
    <col min="14246" max="14246" width="13.7109375" style="15" customWidth="1"/>
    <col min="14247" max="14247" width="74.42578125" style="15" customWidth="1"/>
    <col min="14248" max="14248" width="15.28515625" style="15" bestFit="1" customWidth="1"/>
    <col min="14249" max="14254" width="0" style="15" hidden="1" customWidth="1"/>
    <col min="14255" max="14326" width="11.7109375" style="15" customWidth="1"/>
    <col min="14327" max="14501" width="11.42578125" style="15"/>
    <col min="14502" max="14502" width="13.7109375" style="15" customWidth="1"/>
    <col min="14503" max="14503" width="74.42578125" style="15" customWidth="1"/>
    <col min="14504" max="14504" width="15.28515625" style="15" bestFit="1" customWidth="1"/>
    <col min="14505" max="14510" width="0" style="15" hidden="1" customWidth="1"/>
    <col min="14511" max="14582" width="11.7109375" style="15" customWidth="1"/>
    <col min="14583" max="14757" width="11.42578125" style="15"/>
    <col min="14758" max="14758" width="13.7109375" style="15" customWidth="1"/>
    <col min="14759" max="14759" width="74.42578125" style="15" customWidth="1"/>
    <col min="14760" max="14760" width="15.28515625" style="15" bestFit="1" customWidth="1"/>
    <col min="14761" max="14766" width="0" style="15" hidden="1" customWidth="1"/>
    <col min="14767" max="14838" width="11.7109375" style="15" customWidth="1"/>
    <col min="14839" max="15013" width="11.42578125" style="15"/>
    <col min="15014" max="15014" width="13.7109375" style="15" customWidth="1"/>
    <col min="15015" max="15015" width="74.42578125" style="15" customWidth="1"/>
    <col min="15016" max="15016" width="15.28515625" style="15" bestFit="1" customWidth="1"/>
    <col min="15017" max="15022" width="0" style="15" hidden="1" customWidth="1"/>
    <col min="15023" max="15094" width="11.7109375" style="15" customWidth="1"/>
    <col min="15095" max="15269" width="11.42578125" style="15"/>
    <col min="15270" max="15270" width="13.7109375" style="15" customWidth="1"/>
    <col min="15271" max="15271" width="74.42578125" style="15" customWidth="1"/>
    <col min="15272" max="15272" width="15.28515625" style="15" bestFit="1" customWidth="1"/>
    <col min="15273" max="15278" width="0" style="15" hidden="1" customWidth="1"/>
    <col min="15279" max="15350" width="11.7109375" style="15" customWidth="1"/>
    <col min="15351" max="15525" width="11.42578125" style="15"/>
    <col min="15526" max="15526" width="13.7109375" style="15" customWidth="1"/>
    <col min="15527" max="15527" width="74.42578125" style="15" customWidth="1"/>
    <col min="15528" max="15528" width="15.28515625" style="15" bestFit="1" customWidth="1"/>
    <col min="15529" max="15534" width="0" style="15" hidden="1" customWidth="1"/>
    <col min="15535" max="15606" width="11.7109375" style="15" customWidth="1"/>
    <col min="15607" max="15781" width="11.42578125" style="15"/>
    <col min="15782" max="15782" width="13.7109375" style="15" customWidth="1"/>
    <col min="15783" max="15783" width="74.42578125" style="15" customWidth="1"/>
    <col min="15784" max="15784" width="15.28515625" style="15" bestFit="1" customWidth="1"/>
    <col min="15785" max="15790" width="0" style="15" hidden="1" customWidth="1"/>
    <col min="15791" max="15862" width="11.7109375" style="15" customWidth="1"/>
    <col min="15863" max="16037" width="11.42578125" style="15"/>
    <col min="16038" max="16038" width="13.7109375" style="15" customWidth="1"/>
    <col min="16039" max="16039" width="74.42578125" style="15" customWidth="1"/>
    <col min="16040" max="16040" width="15.28515625" style="15" bestFit="1" customWidth="1"/>
    <col min="16041" max="16046" width="0" style="15" hidden="1" customWidth="1"/>
    <col min="16047" max="16118" width="11.7109375" style="15" customWidth="1"/>
    <col min="16119" max="16384" width="11.42578125" style="15"/>
  </cols>
  <sheetData>
    <row r="1" spans="1:144" s="19" customFormat="1" ht="12.75" x14ac:dyDescent="0.2">
      <c r="A1" s="20" t="s">
        <v>179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  <c r="DA1" s="18"/>
      <c r="DB1" s="18"/>
      <c r="DC1" s="18"/>
      <c r="DD1" s="18"/>
      <c r="DE1" s="18"/>
      <c r="DF1" s="18"/>
      <c r="DG1" s="18"/>
      <c r="DH1" s="18"/>
      <c r="DI1" s="18"/>
      <c r="DJ1" s="18"/>
      <c r="DK1" s="18"/>
      <c r="DL1" s="18"/>
      <c r="DM1" s="18"/>
      <c r="DN1" s="18"/>
      <c r="DO1" s="18"/>
      <c r="DP1" s="18"/>
      <c r="DQ1" s="18"/>
      <c r="DR1" s="18"/>
      <c r="DS1" s="18"/>
      <c r="DT1" s="18"/>
      <c r="DU1" s="18"/>
      <c r="DV1" s="18"/>
      <c r="DW1" s="18"/>
      <c r="DX1" s="18"/>
      <c r="DY1" s="18"/>
      <c r="DZ1" s="18"/>
      <c r="EA1" s="18"/>
      <c r="EB1" s="18"/>
      <c r="EC1" s="18"/>
      <c r="ED1" s="18"/>
      <c r="EE1" s="18"/>
      <c r="EF1" s="18"/>
      <c r="EG1" s="18"/>
      <c r="EH1" s="18"/>
      <c r="EI1" s="18"/>
      <c r="EJ1" s="18"/>
      <c r="EK1" s="18"/>
      <c r="EL1" s="18"/>
      <c r="EM1" s="18"/>
      <c r="EN1" s="18"/>
    </row>
    <row r="2" spans="1:144" s="12" customFormat="1" ht="14.45" customHeight="1" x14ac:dyDescent="0.15">
      <c r="A2" s="183" t="s">
        <v>148</v>
      </c>
      <c r="B2" s="184" t="s">
        <v>8</v>
      </c>
      <c r="C2" s="184"/>
      <c r="D2" s="184"/>
      <c r="E2" s="184" t="s">
        <v>236</v>
      </c>
      <c r="F2" s="184"/>
      <c r="G2" s="184"/>
      <c r="H2" s="184"/>
      <c r="I2" s="184"/>
      <c r="J2" s="184"/>
      <c r="K2" s="184"/>
      <c r="L2" s="184"/>
      <c r="M2" s="184"/>
      <c r="N2" s="92"/>
    </row>
    <row r="3" spans="1:144" s="12" customFormat="1" ht="14.45" customHeight="1" x14ac:dyDescent="0.15">
      <c r="A3" s="184"/>
      <c r="B3" s="184"/>
      <c r="C3" s="184"/>
      <c r="D3" s="184"/>
      <c r="E3" s="179" t="s">
        <v>11</v>
      </c>
      <c r="F3" s="179"/>
      <c r="G3" s="179"/>
      <c r="H3" s="179" t="s">
        <v>12</v>
      </c>
      <c r="I3" s="179"/>
      <c r="J3" s="179"/>
      <c r="K3" s="179" t="s">
        <v>13</v>
      </c>
      <c r="L3" s="179"/>
      <c r="M3" s="179"/>
      <c r="N3" s="13"/>
    </row>
    <row r="4" spans="1:144" s="12" customFormat="1" ht="14.45" customHeight="1" thickBot="1" x14ac:dyDescent="0.2">
      <c r="A4" s="184"/>
      <c r="B4" s="49" t="s">
        <v>153</v>
      </c>
      <c r="C4" s="49" t="s">
        <v>91</v>
      </c>
      <c r="D4" s="49" t="s">
        <v>92</v>
      </c>
      <c r="E4" s="49" t="s">
        <v>153</v>
      </c>
      <c r="F4" s="49" t="s">
        <v>91</v>
      </c>
      <c r="G4" s="49" t="s">
        <v>92</v>
      </c>
      <c r="H4" s="49" t="s">
        <v>153</v>
      </c>
      <c r="I4" s="49" t="s">
        <v>91</v>
      </c>
      <c r="J4" s="49" t="s">
        <v>92</v>
      </c>
      <c r="K4" s="49" t="s">
        <v>153</v>
      </c>
      <c r="L4" s="49" t="s">
        <v>91</v>
      </c>
      <c r="M4" s="49" t="s">
        <v>92</v>
      </c>
      <c r="N4" s="14"/>
    </row>
    <row r="5" spans="1:144" s="22" customFormat="1" ht="14.45" customHeight="1" thickBot="1" x14ac:dyDescent="0.2">
      <c r="A5" s="163" t="s">
        <v>73</v>
      </c>
      <c r="B5" s="206">
        <v>6775</v>
      </c>
      <c r="C5" s="206">
        <v>3632</v>
      </c>
      <c r="D5" s="206">
        <v>3143</v>
      </c>
      <c r="E5" s="206">
        <v>3173</v>
      </c>
      <c r="F5" s="206">
        <v>1622</v>
      </c>
      <c r="G5" s="206">
        <v>1551</v>
      </c>
      <c r="H5" s="206">
        <v>3331</v>
      </c>
      <c r="I5" s="206">
        <v>1842</v>
      </c>
      <c r="J5" s="206">
        <v>1489</v>
      </c>
      <c r="K5" s="207">
        <v>271</v>
      </c>
      <c r="L5" s="207">
        <v>168</v>
      </c>
      <c r="M5" s="208">
        <v>103</v>
      </c>
      <c r="N5" s="21"/>
    </row>
    <row r="6" spans="1:144" s="19" customFormat="1" ht="14.45" customHeight="1" thickBot="1" x14ac:dyDescent="0.2">
      <c r="A6" s="170" t="s">
        <v>133</v>
      </c>
      <c r="B6" s="136">
        <v>4512</v>
      </c>
      <c r="C6" s="136">
        <v>2414</v>
      </c>
      <c r="D6" s="136">
        <v>2098</v>
      </c>
      <c r="E6" s="136">
        <v>2005</v>
      </c>
      <c r="F6" s="136">
        <v>1008</v>
      </c>
      <c r="G6" s="137">
        <v>997</v>
      </c>
      <c r="H6" s="136">
        <v>2275</v>
      </c>
      <c r="I6" s="136">
        <v>1262</v>
      </c>
      <c r="J6" s="136">
        <v>1013</v>
      </c>
      <c r="K6" s="137">
        <v>232</v>
      </c>
      <c r="L6" s="137">
        <v>144</v>
      </c>
      <c r="M6" s="138">
        <v>88</v>
      </c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</row>
    <row r="7" spans="1:144" s="19" customFormat="1" ht="14.45" customHeight="1" thickBot="1" x14ac:dyDescent="0.2">
      <c r="A7" s="171" t="s">
        <v>134</v>
      </c>
      <c r="B7" s="139">
        <v>2263</v>
      </c>
      <c r="C7" s="139">
        <v>1218</v>
      </c>
      <c r="D7" s="139">
        <v>1045</v>
      </c>
      <c r="E7" s="139">
        <v>1168</v>
      </c>
      <c r="F7" s="140">
        <v>614</v>
      </c>
      <c r="G7" s="140">
        <v>554</v>
      </c>
      <c r="H7" s="139">
        <v>1056</v>
      </c>
      <c r="I7" s="140">
        <v>580</v>
      </c>
      <c r="J7" s="140">
        <v>476</v>
      </c>
      <c r="K7" s="140">
        <v>39</v>
      </c>
      <c r="L7" s="140">
        <v>24</v>
      </c>
      <c r="M7" s="141">
        <v>15</v>
      </c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</row>
    <row r="8" spans="1:144" s="19" customFormat="1" ht="14.45" customHeight="1" thickBot="1" x14ac:dyDescent="0.2">
      <c r="A8" s="167" t="s">
        <v>86</v>
      </c>
      <c r="B8" s="137">
        <v>261</v>
      </c>
      <c r="C8" s="137">
        <v>135</v>
      </c>
      <c r="D8" s="137">
        <v>126</v>
      </c>
      <c r="E8" s="137">
        <v>161</v>
      </c>
      <c r="F8" s="137">
        <v>88</v>
      </c>
      <c r="G8" s="137">
        <v>73</v>
      </c>
      <c r="H8" s="137">
        <v>94</v>
      </c>
      <c r="I8" s="137">
        <v>43</v>
      </c>
      <c r="J8" s="137">
        <v>51</v>
      </c>
      <c r="K8" s="137">
        <v>6</v>
      </c>
      <c r="L8" s="137">
        <v>4</v>
      </c>
      <c r="M8" s="138">
        <v>2</v>
      </c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</row>
    <row r="9" spans="1:144" s="19" customFormat="1" ht="14.45" customHeight="1" thickBot="1" x14ac:dyDescent="0.2">
      <c r="A9" s="171" t="s">
        <v>147</v>
      </c>
      <c r="B9" s="140">
        <v>89</v>
      </c>
      <c r="C9" s="140">
        <v>63</v>
      </c>
      <c r="D9" s="140">
        <v>26</v>
      </c>
      <c r="E9" s="140">
        <v>17</v>
      </c>
      <c r="F9" s="140">
        <v>6</v>
      </c>
      <c r="G9" s="140">
        <v>11</v>
      </c>
      <c r="H9" s="140">
        <v>72</v>
      </c>
      <c r="I9" s="140">
        <v>57</v>
      </c>
      <c r="J9" s="140">
        <v>15</v>
      </c>
      <c r="K9" s="140">
        <v>0</v>
      </c>
      <c r="L9" s="140">
        <v>0</v>
      </c>
      <c r="M9" s="141">
        <v>0</v>
      </c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</row>
    <row r="10" spans="1:144" s="19" customFormat="1" ht="14.45" customHeight="1" thickBot="1" x14ac:dyDescent="0.2">
      <c r="A10" s="167" t="s">
        <v>72</v>
      </c>
      <c r="B10" s="136">
        <v>1913</v>
      </c>
      <c r="C10" s="136">
        <v>1020</v>
      </c>
      <c r="D10" s="137">
        <v>893</v>
      </c>
      <c r="E10" s="137">
        <v>990</v>
      </c>
      <c r="F10" s="137">
        <v>520</v>
      </c>
      <c r="G10" s="137">
        <v>470</v>
      </c>
      <c r="H10" s="137">
        <v>890</v>
      </c>
      <c r="I10" s="137">
        <v>480</v>
      </c>
      <c r="J10" s="137">
        <v>410</v>
      </c>
      <c r="K10" s="137">
        <v>33</v>
      </c>
      <c r="L10" s="137">
        <v>20</v>
      </c>
      <c r="M10" s="138">
        <v>13</v>
      </c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</row>
    <row r="11" spans="1:144" s="19" customFormat="1" ht="14.45" customHeight="1" thickBot="1" x14ac:dyDescent="0.2">
      <c r="A11" s="169" t="s">
        <v>3</v>
      </c>
      <c r="B11" s="139">
        <v>1194</v>
      </c>
      <c r="C11" s="140">
        <v>651</v>
      </c>
      <c r="D11" s="140">
        <v>543</v>
      </c>
      <c r="E11" s="140">
        <v>858</v>
      </c>
      <c r="F11" s="140">
        <v>447</v>
      </c>
      <c r="G11" s="140">
        <v>411</v>
      </c>
      <c r="H11" s="140">
        <v>313</v>
      </c>
      <c r="I11" s="140">
        <v>188</v>
      </c>
      <c r="J11" s="140">
        <v>125</v>
      </c>
      <c r="K11" s="140">
        <v>23</v>
      </c>
      <c r="L11" s="140">
        <v>16</v>
      </c>
      <c r="M11" s="141">
        <v>7</v>
      </c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</row>
    <row r="12" spans="1:144" s="19" customFormat="1" ht="14.45" customHeight="1" thickBot="1" x14ac:dyDescent="0.2">
      <c r="A12" s="168" t="s">
        <v>4</v>
      </c>
      <c r="B12" s="137">
        <v>593</v>
      </c>
      <c r="C12" s="137">
        <v>299</v>
      </c>
      <c r="D12" s="137">
        <v>294</v>
      </c>
      <c r="E12" s="137">
        <v>98</v>
      </c>
      <c r="F12" s="137">
        <v>53</v>
      </c>
      <c r="G12" s="137">
        <v>45</v>
      </c>
      <c r="H12" s="137">
        <v>487</v>
      </c>
      <c r="I12" s="137">
        <v>243</v>
      </c>
      <c r="J12" s="137">
        <v>244</v>
      </c>
      <c r="K12" s="137">
        <v>8</v>
      </c>
      <c r="L12" s="137">
        <v>3</v>
      </c>
      <c r="M12" s="138">
        <v>5</v>
      </c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</row>
    <row r="13" spans="1:144" s="19" customFormat="1" ht="14.45" customHeight="1" thickBot="1" x14ac:dyDescent="0.2">
      <c r="A13" s="169" t="s">
        <v>5</v>
      </c>
      <c r="B13" s="140">
        <v>110</v>
      </c>
      <c r="C13" s="140">
        <v>60</v>
      </c>
      <c r="D13" s="140">
        <v>50</v>
      </c>
      <c r="E13" s="140">
        <v>32</v>
      </c>
      <c r="F13" s="140">
        <v>18</v>
      </c>
      <c r="G13" s="140">
        <v>14</v>
      </c>
      <c r="H13" s="140">
        <v>76</v>
      </c>
      <c r="I13" s="140">
        <v>41</v>
      </c>
      <c r="J13" s="140">
        <v>35</v>
      </c>
      <c r="K13" s="140">
        <v>2</v>
      </c>
      <c r="L13" s="140">
        <v>1</v>
      </c>
      <c r="M13" s="141">
        <v>1</v>
      </c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</row>
    <row r="14" spans="1:144" s="19" customFormat="1" ht="14.45" customHeight="1" x14ac:dyDescent="0.15">
      <c r="A14" s="168" t="s">
        <v>6</v>
      </c>
      <c r="B14" s="137">
        <v>16</v>
      </c>
      <c r="C14" s="137">
        <v>10</v>
      </c>
      <c r="D14" s="137">
        <v>6</v>
      </c>
      <c r="E14" s="137">
        <v>2</v>
      </c>
      <c r="F14" s="137">
        <v>2</v>
      </c>
      <c r="G14" s="137">
        <v>0</v>
      </c>
      <c r="H14" s="137">
        <v>14</v>
      </c>
      <c r="I14" s="137">
        <v>8</v>
      </c>
      <c r="J14" s="137">
        <v>6</v>
      </c>
      <c r="K14" s="137">
        <v>0</v>
      </c>
      <c r="L14" s="137">
        <v>0</v>
      </c>
      <c r="M14" s="138">
        <v>0</v>
      </c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</row>
    <row r="15" spans="1:144" s="19" customFormat="1" ht="14.45" customHeight="1" x14ac:dyDescent="0.15">
      <c r="A15" s="185" t="s">
        <v>138</v>
      </c>
      <c r="B15" s="186"/>
      <c r="C15" s="186"/>
      <c r="D15" s="186"/>
      <c r="E15" s="186"/>
      <c r="F15" s="186"/>
      <c r="G15" s="186"/>
      <c r="H15" s="186"/>
      <c r="I15" s="186"/>
      <c r="J15" s="186"/>
      <c r="K15" s="186"/>
      <c r="L15" s="186"/>
      <c r="M15" s="187"/>
    </row>
    <row r="16" spans="1:144" s="19" customFormat="1" ht="14.45" customHeight="1" thickBot="1" x14ac:dyDescent="0.2">
      <c r="A16" s="131" t="s">
        <v>164</v>
      </c>
      <c r="B16" s="114">
        <v>1832</v>
      </c>
      <c r="C16" s="124">
        <v>932</v>
      </c>
      <c r="D16" s="124">
        <v>900</v>
      </c>
      <c r="E16" s="124">
        <v>966</v>
      </c>
      <c r="F16" s="124">
        <v>485</v>
      </c>
      <c r="G16" s="124">
        <v>481</v>
      </c>
      <c r="H16" s="124">
        <v>737</v>
      </c>
      <c r="I16" s="124">
        <v>377</v>
      </c>
      <c r="J16" s="124">
        <v>360</v>
      </c>
      <c r="K16" s="124">
        <v>129</v>
      </c>
      <c r="L16" s="124">
        <v>70</v>
      </c>
      <c r="M16" s="143">
        <v>59</v>
      </c>
      <c r="Z16" s="98"/>
      <c r="AA16" s="98"/>
      <c r="AB16" s="98"/>
      <c r="AC16" s="98"/>
      <c r="AD16" s="98"/>
      <c r="AE16" s="98"/>
      <c r="AF16" s="98"/>
      <c r="AG16" s="98"/>
      <c r="AH16" s="98"/>
      <c r="AI16" s="98"/>
      <c r="AJ16" s="98"/>
      <c r="AK16" s="98"/>
    </row>
    <row r="17" spans="1:37" ht="14.45" customHeight="1" thickBot="1" x14ac:dyDescent="0.2">
      <c r="A17" s="132" t="s">
        <v>27</v>
      </c>
      <c r="B17" s="120">
        <v>591</v>
      </c>
      <c r="C17" s="120">
        <v>283</v>
      </c>
      <c r="D17" s="120">
        <v>308</v>
      </c>
      <c r="E17" s="120">
        <v>303</v>
      </c>
      <c r="F17" s="120">
        <v>144</v>
      </c>
      <c r="G17" s="120">
        <v>159</v>
      </c>
      <c r="H17" s="120">
        <v>261</v>
      </c>
      <c r="I17" s="120">
        <v>119</v>
      </c>
      <c r="J17" s="120">
        <v>142</v>
      </c>
      <c r="K17" s="120">
        <v>27</v>
      </c>
      <c r="L17" s="120">
        <v>20</v>
      </c>
      <c r="M17" s="121">
        <v>7</v>
      </c>
      <c r="Z17" s="98"/>
      <c r="AA17" s="98"/>
      <c r="AB17" s="98"/>
      <c r="AC17" s="98"/>
      <c r="AD17" s="98"/>
      <c r="AE17" s="98"/>
      <c r="AF17" s="98"/>
      <c r="AG17" s="98"/>
      <c r="AH17" s="98"/>
      <c r="AI17" s="98"/>
      <c r="AJ17" s="98"/>
      <c r="AK17" s="98"/>
    </row>
    <row r="18" spans="1:37" ht="14.45" customHeight="1" thickBot="1" x14ac:dyDescent="0.2">
      <c r="A18" s="133" t="s">
        <v>18</v>
      </c>
      <c r="B18" s="122">
        <v>468</v>
      </c>
      <c r="C18" s="122">
        <v>265</v>
      </c>
      <c r="D18" s="122">
        <v>203</v>
      </c>
      <c r="E18" s="122">
        <v>289</v>
      </c>
      <c r="F18" s="122">
        <v>153</v>
      </c>
      <c r="G18" s="122">
        <v>136</v>
      </c>
      <c r="H18" s="122">
        <v>149</v>
      </c>
      <c r="I18" s="122">
        <v>93</v>
      </c>
      <c r="J18" s="122">
        <v>56</v>
      </c>
      <c r="K18" s="122">
        <v>30</v>
      </c>
      <c r="L18" s="122">
        <v>19</v>
      </c>
      <c r="M18" s="123">
        <v>11</v>
      </c>
      <c r="Z18" s="98"/>
      <c r="AA18" s="98"/>
      <c r="AB18" s="98"/>
      <c r="AC18" s="98"/>
      <c r="AD18" s="98"/>
      <c r="AE18" s="98"/>
      <c r="AF18" s="98"/>
      <c r="AG18" s="98"/>
      <c r="AH18" s="98"/>
      <c r="AI18" s="98"/>
      <c r="AJ18" s="98"/>
      <c r="AK18" s="98"/>
    </row>
    <row r="19" spans="1:37" ht="14.45" customHeight="1" thickBot="1" x14ac:dyDescent="0.2">
      <c r="A19" s="132" t="s">
        <v>14</v>
      </c>
      <c r="B19" s="120">
        <v>466</v>
      </c>
      <c r="C19" s="120">
        <v>296</v>
      </c>
      <c r="D19" s="120">
        <v>170</v>
      </c>
      <c r="E19" s="120">
        <v>92</v>
      </c>
      <c r="F19" s="120">
        <v>52</v>
      </c>
      <c r="G19" s="120">
        <v>40</v>
      </c>
      <c r="H19" s="120">
        <v>357</v>
      </c>
      <c r="I19" s="120">
        <v>230</v>
      </c>
      <c r="J19" s="120">
        <v>127</v>
      </c>
      <c r="K19" s="120">
        <v>17</v>
      </c>
      <c r="L19" s="120">
        <v>14</v>
      </c>
      <c r="M19" s="121">
        <v>3</v>
      </c>
      <c r="Z19" s="98"/>
      <c r="AA19" s="98"/>
      <c r="AB19" s="98"/>
      <c r="AC19" s="98"/>
      <c r="AD19" s="98"/>
      <c r="AE19" s="98"/>
      <c r="AF19" s="98"/>
      <c r="AG19" s="98"/>
      <c r="AH19" s="98"/>
      <c r="AI19" s="98"/>
      <c r="AJ19" s="98"/>
      <c r="AK19" s="98"/>
    </row>
    <row r="20" spans="1:37" ht="14.45" customHeight="1" thickBot="1" x14ac:dyDescent="0.2">
      <c r="A20" s="133" t="s">
        <v>16</v>
      </c>
      <c r="B20" s="122">
        <v>224</v>
      </c>
      <c r="C20" s="122">
        <v>121</v>
      </c>
      <c r="D20" s="122">
        <v>103</v>
      </c>
      <c r="E20" s="122">
        <v>24</v>
      </c>
      <c r="F20" s="122">
        <v>15</v>
      </c>
      <c r="G20" s="122">
        <v>9</v>
      </c>
      <c r="H20" s="122">
        <v>194</v>
      </c>
      <c r="I20" s="122">
        <v>102</v>
      </c>
      <c r="J20" s="122">
        <v>92</v>
      </c>
      <c r="K20" s="122">
        <v>6</v>
      </c>
      <c r="L20" s="122">
        <v>4</v>
      </c>
      <c r="M20" s="123">
        <v>2</v>
      </c>
      <c r="Z20" s="98"/>
      <c r="AA20" s="98"/>
      <c r="AB20" s="98"/>
      <c r="AC20" s="98"/>
      <c r="AD20" s="98"/>
      <c r="AE20" s="98"/>
      <c r="AF20" s="98"/>
      <c r="AG20" s="98"/>
      <c r="AH20" s="98"/>
      <c r="AI20" s="98"/>
      <c r="AJ20" s="98"/>
      <c r="AK20" s="98"/>
    </row>
    <row r="21" spans="1:37" ht="14.45" customHeight="1" thickBot="1" x14ac:dyDescent="0.2">
      <c r="A21" s="132" t="s">
        <v>176</v>
      </c>
      <c r="B21" s="120">
        <v>175</v>
      </c>
      <c r="C21" s="120">
        <v>98</v>
      </c>
      <c r="D21" s="120">
        <v>77</v>
      </c>
      <c r="E21" s="120">
        <v>60</v>
      </c>
      <c r="F21" s="120">
        <v>27</v>
      </c>
      <c r="G21" s="120">
        <v>33</v>
      </c>
      <c r="H21" s="120">
        <v>111</v>
      </c>
      <c r="I21" s="120">
        <v>67</v>
      </c>
      <c r="J21" s="120">
        <v>44</v>
      </c>
      <c r="K21" s="120">
        <v>4</v>
      </c>
      <c r="L21" s="120">
        <v>4</v>
      </c>
      <c r="M21" s="121">
        <v>0</v>
      </c>
      <c r="Z21" s="98"/>
      <c r="AA21" s="98"/>
      <c r="AB21" s="98"/>
      <c r="AC21" s="98"/>
      <c r="AD21" s="98"/>
      <c r="AE21" s="98"/>
      <c r="AF21" s="98"/>
      <c r="AG21" s="98"/>
      <c r="AH21" s="98"/>
      <c r="AI21" s="98"/>
      <c r="AJ21" s="98"/>
      <c r="AK21" s="98"/>
    </row>
    <row r="22" spans="1:37" ht="14.45" customHeight="1" thickBot="1" x14ac:dyDescent="0.2">
      <c r="A22" s="133" t="s">
        <v>34</v>
      </c>
      <c r="B22" s="122">
        <v>112</v>
      </c>
      <c r="C22" s="122">
        <v>50</v>
      </c>
      <c r="D22" s="122">
        <v>62</v>
      </c>
      <c r="E22" s="122">
        <v>29</v>
      </c>
      <c r="F22" s="122">
        <v>11</v>
      </c>
      <c r="G22" s="122">
        <v>18</v>
      </c>
      <c r="H22" s="122">
        <v>81</v>
      </c>
      <c r="I22" s="122">
        <v>37</v>
      </c>
      <c r="J22" s="122">
        <v>44</v>
      </c>
      <c r="K22" s="122">
        <v>2</v>
      </c>
      <c r="L22" s="122">
        <v>2</v>
      </c>
      <c r="M22" s="123">
        <v>0</v>
      </c>
      <c r="Z22" s="98"/>
      <c r="AA22" s="98"/>
      <c r="AB22" s="98"/>
      <c r="AC22" s="98"/>
      <c r="AD22" s="98"/>
      <c r="AE22" s="98"/>
      <c r="AF22" s="98"/>
      <c r="AG22" s="98"/>
      <c r="AH22" s="98"/>
      <c r="AI22" s="98"/>
      <c r="AJ22" s="98"/>
      <c r="AK22" s="98"/>
    </row>
    <row r="23" spans="1:37" ht="14.45" customHeight="1" thickBot="1" x14ac:dyDescent="0.2">
      <c r="A23" s="132" t="s">
        <v>28</v>
      </c>
      <c r="B23" s="120">
        <v>102</v>
      </c>
      <c r="C23" s="120">
        <v>54</v>
      </c>
      <c r="D23" s="120">
        <v>48</v>
      </c>
      <c r="E23" s="120">
        <v>81</v>
      </c>
      <c r="F23" s="120">
        <v>42</v>
      </c>
      <c r="G23" s="120">
        <v>39</v>
      </c>
      <c r="H23" s="120">
        <v>21</v>
      </c>
      <c r="I23" s="120">
        <v>12</v>
      </c>
      <c r="J23" s="120">
        <v>9</v>
      </c>
      <c r="K23" s="120">
        <v>0</v>
      </c>
      <c r="L23" s="120">
        <v>0</v>
      </c>
      <c r="M23" s="121">
        <v>0</v>
      </c>
      <c r="Z23" s="98"/>
      <c r="AA23" s="98"/>
      <c r="AB23" s="98"/>
      <c r="AC23" s="98"/>
      <c r="AD23" s="98"/>
      <c r="AE23" s="98"/>
      <c r="AF23" s="98"/>
      <c r="AG23" s="98"/>
      <c r="AH23" s="98"/>
      <c r="AI23" s="98"/>
      <c r="AJ23" s="98"/>
      <c r="AK23" s="98"/>
    </row>
    <row r="24" spans="1:37" ht="14.45" customHeight="1" thickBot="1" x14ac:dyDescent="0.2">
      <c r="A24" s="133" t="s">
        <v>15</v>
      </c>
      <c r="B24" s="122">
        <v>102</v>
      </c>
      <c r="C24" s="122">
        <v>64</v>
      </c>
      <c r="D24" s="122">
        <v>38</v>
      </c>
      <c r="E24" s="122">
        <v>8</v>
      </c>
      <c r="F24" s="122">
        <v>2</v>
      </c>
      <c r="G24" s="122">
        <v>6</v>
      </c>
      <c r="H24" s="122">
        <v>93</v>
      </c>
      <c r="I24" s="122">
        <v>61</v>
      </c>
      <c r="J24" s="122">
        <v>32</v>
      </c>
      <c r="K24" s="122">
        <v>1</v>
      </c>
      <c r="L24" s="122">
        <v>1</v>
      </c>
      <c r="M24" s="123">
        <v>0</v>
      </c>
      <c r="Z24" s="98"/>
      <c r="AA24" s="98"/>
      <c r="AB24" s="98"/>
      <c r="AC24" s="98"/>
      <c r="AD24" s="98"/>
      <c r="AE24" s="98"/>
      <c r="AF24" s="98"/>
      <c r="AG24" s="98"/>
      <c r="AH24" s="98"/>
      <c r="AI24" s="98"/>
      <c r="AJ24" s="98"/>
      <c r="AK24" s="98"/>
    </row>
    <row r="25" spans="1:37" ht="14.45" customHeight="1" x14ac:dyDescent="0.15">
      <c r="A25" s="132" t="s">
        <v>33</v>
      </c>
      <c r="B25" s="120">
        <v>90</v>
      </c>
      <c r="C25" s="120">
        <v>49</v>
      </c>
      <c r="D25" s="120">
        <v>41</v>
      </c>
      <c r="E25" s="120">
        <v>30</v>
      </c>
      <c r="F25" s="120">
        <v>19</v>
      </c>
      <c r="G25" s="120">
        <v>11</v>
      </c>
      <c r="H25" s="120">
        <v>57</v>
      </c>
      <c r="I25" s="120">
        <v>28</v>
      </c>
      <c r="J25" s="120">
        <v>29</v>
      </c>
      <c r="K25" s="120">
        <v>3</v>
      </c>
      <c r="L25" s="120">
        <v>2</v>
      </c>
      <c r="M25" s="121">
        <v>1</v>
      </c>
      <c r="Z25" s="98"/>
      <c r="AA25" s="98"/>
      <c r="AB25" s="98"/>
      <c r="AC25" s="98"/>
      <c r="AD25" s="98"/>
      <c r="AE25" s="98"/>
      <c r="AF25" s="98"/>
      <c r="AG25" s="98"/>
      <c r="AH25" s="98"/>
      <c r="AI25" s="98"/>
      <c r="AJ25" s="98"/>
      <c r="AK25" s="98"/>
    </row>
    <row r="26" spans="1:37" ht="14.45" customHeight="1" x14ac:dyDescent="0.15">
      <c r="A26" s="185" t="s">
        <v>139</v>
      </c>
      <c r="B26" s="186"/>
      <c r="C26" s="186"/>
      <c r="D26" s="186"/>
      <c r="E26" s="186"/>
      <c r="F26" s="186"/>
      <c r="G26" s="186"/>
      <c r="H26" s="186"/>
      <c r="I26" s="186"/>
      <c r="J26" s="186"/>
      <c r="K26" s="186"/>
      <c r="L26" s="186"/>
      <c r="M26" s="187"/>
    </row>
    <row r="27" spans="1:37" ht="14.45" customHeight="1" thickBot="1" x14ac:dyDescent="0.2">
      <c r="A27" s="134" t="s">
        <v>19</v>
      </c>
      <c r="B27" s="126">
        <v>864</v>
      </c>
      <c r="C27" s="126">
        <v>470</v>
      </c>
      <c r="D27" s="126">
        <v>394</v>
      </c>
      <c r="E27" s="126">
        <v>720</v>
      </c>
      <c r="F27" s="126">
        <v>374</v>
      </c>
      <c r="G27" s="126">
        <v>346</v>
      </c>
      <c r="H27" s="126">
        <v>136</v>
      </c>
      <c r="I27" s="126">
        <v>91</v>
      </c>
      <c r="J27" s="126">
        <v>45</v>
      </c>
      <c r="K27" s="126">
        <v>8</v>
      </c>
      <c r="L27" s="126">
        <v>5</v>
      </c>
      <c r="M27" s="127">
        <v>3</v>
      </c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</row>
    <row r="28" spans="1:37" ht="14.45" customHeight="1" thickBot="1" x14ac:dyDescent="0.2">
      <c r="A28" s="133" t="s">
        <v>172</v>
      </c>
      <c r="B28" s="122">
        <v>411</v>
      </c>
      <c r="C28" s="122">
        <v>205</v>
      </c>
      <c r="D28" s="122">
        <v>206</v>
      </c>
      <c r="E28" s="122">
        <v>57</v>
      </c>
      <c r="F28" s="122">
        <v>35</v>
      </c>
      <c r="G28" s="122">
        <v>22</v>
      </c>
      <c r="H28" s="122">
        <v>348</v>
      </c>
      <c r="I28" s="122">
        <v>168</v>
      </c>
      <c r="J28" s="122">
        <v>180</v>
      </c>
      <c r="K28" s="122">
        <v>6</v>
      </c>
      <c r="L28" s="122">
        <v>2</v>
      </c>
      <c r="M28" s="123">
        <v>4</v>
      </c>
      <c r="Z28" s="99"/>
      <c r="AA28" s="99"/>
      <c r="AB28" s="99"/>
      <c r="AC28" s="99"/>
      <c r="AD28" s="99"/>
      <c r="AE28" s="99"/>
      <c r="AF28" s="99"/>
      <c r="AG28" s="99"/>
      <c r="AH28" s="99"/>
      <c r="AI28" s="99"/>
      <c r="AJ28" s="99"/>
      <c r="AK28" s="99"/>
    </row>
    <row r="29" spans="1:37" ht="14.45" customHeight="1" thickBot="1" x14ac:dyDescent="0.2">
      <c r="A29" s="132" t="s">
        <v>29</v>
      </c>
      <c r="B29" s="120">
        <v>184</v>
      </c>
      <c r="C29" s="120">
        <v>102</v>
      </c>
      <c r="D29" s="120">
        <v>82</v>
      </c>
      <c r="E29" s="120">
        <v>123</v>
      </c>
      <c r="F29" s="120">
        <v>66</v>
      </c>
      <c r="G29" s="120">
        <v>57</v>
      </c>
      <c r="H29" s="120">
        <v>56</v>
      </c>
      <c r="I29" s="120">
        <v>33</v>
      </c>
      <c r="J29" s="120">
        <v>23</v>
      </c>
      <c r="K29" s="120">
        <v>5</v>
      </c>
      <c r="L29" s="120">
        <v>3</v>
      </c>
      <c r="M29" s="121">
        <v>2</v>
      </c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</row>
    <row r="30" spans="1:37" ht="14.45" customHeight="1" thickBot="1" x14ac:dyDescent="0.2">
      <c r="A30" s="133" t="s">
        <v>177</v>
      </c>
      <c r="B30" s="122">
        <v>136</v>
      </c>
      <c r="C30" s="122">
        <v>78</v>
      </c>
      <c r="D30" s="122">
        <v>58</v>
      </c>
      <c r="E30" s="122">
        <v>79</v>
      </c>
      <c r="F30" s="122">
        <v>43</v>
      </c>
      <c r="G30" s="122">
        <v>36</v>
      </c>
      <c r="H30" s="122">
        <v>49</v>
      </c>
      <c r="I30" s="122">
        <v>29</v>
      </c>
      <c r="J30" s="122">
        <v>20</v>
      </c>
      <c r="K30" s="122">
        <v>8</v>
      </c>
      <c r="L30" s="122">
        <v>6</v>
      </c>
      <c r="M30" s="123">
        <v>2</v>
      </c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</row>
    <row r="31" spans="1:37" ht="14.45" customHeight="1" thickBot="1" x14ac:dyDescent="0.2">
      <c r="A31" s="132" t="s">
        <v>178</v>
      </c>
      <c r="B31" s="120">
        <v>96</v>
      </c>
      <c r="C31" s="120">
        <v>43</v>
      </c>
      <c r="D31" s="120">
        <v>53</v>
      </c>
      <c r="E31" s="120">
        <v>19</v>
      </c>
      <c r="F31" s="120">
        <v>8</v>
      </c>
      <c r="G31" s="120">
        <v>11</v>
      </c>
      <c r="H31" s="120">
        <v>76</v>
      </c>
      <c r="I31" s="120">
        <v>35</v>
      </c>
      <c r="J31" s="120">
        <v>41</v>
      </c>
      <c r="K31" s="120">
        <v>1</v>
      </c>
      <c r="L31" s="120">
        <v>0</v>
      </c>
      <c r="M31" s="121">
        <v>1</v>
      </c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</row>
    <row r="32" spans="1:37" ht="14.45" customHeight="1" thickBot="1" x14ac:dyDescent="0.2">
      <c r="A32" s="133" t="s">
        <v>37</v>
      </c>
      <c r="B32" s="122">
        <v>80</v>
      </c>
      <c r="C32" s="122">
        <v>35</v>
      </c>
      <c r="D32" s="122">
        <v>45</v>
      </c>
      <c r="E32" s="122">
        <v>16</v>
      </c>
      <c r="F32" s="122">
        <v>8</v>
      </c>
      <c r="G32" s="122">
        <v>8</v>
      </c>
      <c r="H32" s="122">
        <v>64</v>
      </c>
      <c r="I32" s="122">
        <v>27</v>
      </c>
      <c r="J32" s="122">
        <v>37</v>
      </c>
      <c r="K32" s="122">
        <v>0</v>
      </c>
      <c r="L32" s="122">
        <v>0</v>
      </c>
      <c r="M32" s="123">
        <v>0</v>
      </c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</row>
    <row r="33" spans="1:37" ht="14.45" customHeight="1" thickBot="1" x14ac:dyDescent="0.2">
      <c r="A33" s="132" t="s">
        <v>22</v>
      </c>
      <c r="B33" s="120">
        <v>71</v>
      </c>
      <c r="C33" s="120">
        <v>31</v>
      </c>
      <c r="D33" s="120">
        <v>40</v>
      </c>
      <c r="E33" s="120">
        <v>35</v>
      </c>
      <c r="F33" s="120">
        <v>20</v>
      </c>
      <c r="G33" s="120">
        <v>15</v>
      </c>
      <c r="H33" s="120">
        <v>35</v>
      </c>
      <c r="I33" s="120">
        <v>10</v>
      </c>
      <c r="J33" s="120">
        <v>25</v>
      </c>
      <c r="K33" s="120">
        <v>1</v>
      </c>
      <c r="L33" s="120">
        <v>1</v>
      </c>
      <c r="M33" s="121">
        <v>0</v>
      </c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</row>
    <row r="34" spans="1:37" ht="14.45" customHeight="1" thickBot="1" x14ac:dyDescent="0.2">
      <c r="A34" s="133" t="s">
        <v>31</v>
      </c>
      <c r="B34" s="122">
        <v>51</v>
      </c>
      <c r="C34" s="122">
        <v>27</v>
      </c>
      <c r="D34" s="122">
        <v>24</v>
      </c>
      <c r="E34" s="122">
        <v>22</v>
      </c>
      <c r="F34" s="122">
        <v>10</v>
      </c>
      <c r="G34" s="122">
        <v>12</v>
      </c>
      <c r="H34" s="122">
        <v>25</v>
      </c>
      <c r="I34" s="122">
        <v>14</v>
      </c>
      <c r="J34" s="122">
        <v>11</v>
      </c>
      <c r="K34" s="122">
        <v>4</v>
      </c>
      <c r="L34" s="122">
        <v>3</v>
      </c>
      <c r="M34" s="123">
        <v>1</v>
      </c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</row>
    <row r="35" spans="1:37" ht="14.45" customHeight="1" thickBot="1" x14ac:dyDescent="0.2">
      <c r="A35" s="132" t="s">
        <v>30</v>
      </c>
      <c r="B35" s="120">
        <v>47</v>
      </c>
      <c r="C35" s="120">
        <v>36</v>
      </c>
      <c r="D35" s="120">
        <v>11</v>
      </c>
      <c r="E35" s="120">
        <v>4</v>
      </c>
      <c r="F35" s="120">
        <v>1</v>
      </c>
      <c r="G35" s="120">
        <v>3</v>
      </c>
      <c r="H35" s="120">
        <v>43</v>
      </c>
      <c r="I35" s="120">
        <v>35</v>
      </c>
      <c r="J35" s="120">
        <v>8</v>
      </c>
      <c r="K35" s="120">
        <v>0</v>
      </c>
      <c r="L35" s="120">
        <v>0</v>
      </c>
      <c r="M35" s="121">
        <v>0</v>
      </c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</row>
    <row r="36" spans="1:37" ht="14.45" customHeight="1" thickBot="1" x14ac:dyDescent="0.2">
      <c r="A36" s="135" t="s">
        <v>24</v>
      </c>
      <c r="B36" s="128">
        <v>34</v>
      </c>
      <c r="C36" s="128">
        <v>20</v>
      </c>
      <c r="D36" s="128">
        <v>14</v>
      </c>
      <c r="E36" s="128">
        <v>4</v>
      </c>
      <c r="F36" s="128">
        <v>4</v>
      </c>
      <c r="G36" s="128">
        <v>0</v>
      </c>
      <c r="H36" s="128">
        <v>30</v>
      </c>
      <c r="I36" s="128">
        <v>16</v>
      </c>
      <c r="J36" s="128">
        <v>14</v>
      </c>
      <c r="K36" s="128">
        <v>0</v>
      </c>
      <c r="L36" s="128">
        <v>0</v>
      </c>
      <c r="M36" s="129">
        <v>0</v>
      </c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</row>
  </sheetData>
  <sortState ref="A49:ID251">
    <sortCondition descending="1" ref="B49:B251"/>
  </sortState>
  <mergeCells count="8">
    <mergeCell ref="A15:M15"/>
    <mergeCell ref="A26:M26"/>
    <mergeCell ref="E3:G3"/>
    <mergeCell ref="A2:A4"/>
    <mergeCell ref="B2:D3"/>
    <mergeCell ref="E2:M2"/>
    <mergeCell ref="H3:J3"/>
    <mergeCell ref="K3:M3"/>
  </mergeCells>
  <conditionalFormatting sqref="N5">
    <cfRule type="cellIs" dxfId="22" priority="23" stopIfTrue="1" operator="lessThan">
      <formula>0</formula>
    </cfRule>
  </conditionalFormatting>
  <conditionalFormatting sqref="A6">
    <cfRule type="cellIs" dxfId="21" priority="3" stopIfTrue="1" operator="lessThan">
      <formula>0</formula>
    </cfRule>
  </conditionalFormatting>
  <conditionalFormatting sqref="A7">
    <cfRule type="cellIs" dxfId="20" priority="2" stopIfTrue="1" operator="lessThan">
      <formula>0</formula>
    </cfRule>
  </conditionalFormatting>
  <conditionalFormatting sqref="A9">
    <cfRule type="cellIs" dxfId="19" priority="1" stopIfTrue="1" operator="lessThan">
      <formula>0</formula>
    </cfRule>
  </conditionalFormatting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W18"/>
  <sheetViews>
    <sheetView zoomScale="80" zoomScaleNormal="80" workbookViewId="0">
      <selection activeCell="Y26" sqref="Y26"/>
    </sheetView>
  </sheetViews>
  <sheetFormatPr defaultColWidth="11.42578125" defaultRowHeight="11.25" x14ac:dyDescent="0.2"/>
  <cols>
    <col min="1" max="1" width="45" style="29" customWidth="1"/>
    <col min="2" max="2" width="5.42578125" style="30" bestFit="1" customWidth="1"/>
    <col min="3" max="3" width="5.140625" style="30" bestFit="1" customWidth="1"/>
    <col min="4" max="4" width="5" style="30" bestFit="1" customWidth="1"/>
    <col min="5" max="5" width="5.42578125" style="33" bestFit="1" customWidth="1"/>
    <col min="6" max="6" width="5.140625" style="33" bestFit="1" customWidth="1"/>
    <col min="7" max="7" width="5" style="33" bestFit="1" customWidth="1"/>
    <col min="8" max="8" width="5.42578125" style="34" bestFit="1" customWidth="1"/>
    <col min="9" max="9" width="5.140625" style="34" bestFit="1" customWidth="1"/>
    <col min="10" max="10" width="5" style="34" bestFit="1" customWidth="1"/>
    <col min="11" max="11" width="5.42578125" style="34" bestFit="1" customWidth="1"/>
    <col min="12" max="12" width="5.140625" style="34" bestFit="1" customWidth="1"/>
    <col min="13" max="13" width="5" style="34" bestFit="1" customWidth="1"/>
    <col min="14" max="14" width="5.28515625" style="5" bestFit="1" customWidth="1"/>
    <col min="15" max="15" width="5" style="5" bestFit="1" customWidth="1"/>
    <col min="16" max="18" width="4.140625" style="5" bestFit="1" customWidth="1"/>
    <col min="19" max="21" width="5" style="5" bestFit="1" customWidth="1"/>
    <col min="22" max="24" width="3.28515625" style="5" bestFit="1" customWidth="1"/>
    <col min="25" max="175" width="11.42578125" style="5"/>
    <col min="176" max="176" width="16.140625" style="5" customWidth="1"/>
    <col min="177" max="177" width="52.85546875" style="5" customWidth="1"/>
    <col min="178" max="178" width="15.140625" style="5" bestFit="1" customWidth="1"/>
    <col min="179" max="180" width="0" style="5" hidden="1" customWidth="1"/>
    <col min="181" max="252" width="11.7109375" style="5" customWidth="1"/>
    <col min="253" max="431" width="11.42578125" style="5"/>
    <col min="432" max="432" width="16.140625" style="5" customWidth="1"/>
    <col min="433" max="433" width="52.85546875" style="5" customWidth="1"/>
    <col min="434" max="434" width="15.140625" style="5" bestFit="1" customWidth="1"/>
    <col min="435" max="436" width="0" style="5" hidden="1" customWidth="1"/>
    <col min="437" max="508" width="11.7109375" style="5" customWidth="1"/>
    <col min="509" max="687" width="11.42578125" style="5"/>
    <col min="688" max="688" width="16.140625" style="5" customWidth="1"/>
    <col min="689" max="689" width="52.85546875" style="5" customWidth="1"/>
    <col min="690" max="690" width="15.140625" style="5" bestFit="1" customWidth="1"/>
    <col min="691" max="692" width="0" style="5" hidden="1" customWidth="1"/>
    <col min="693" max="764" width="11.7109375" style="5" customWidth="1"/>
    <col min="765" max="943" width="11.42578125" style="5"/>
    <col min="944" max="944" width="16.140625" style="5" customWidth="1"/>
    <col min="945" max="945" width="52.85546875" style="5" customWidth="1"/>
    <col min="946" max="946" width="15.140625" style="5" bestFit="1" customWidth="1"/>
    <col min="947" max="948" width="0" style="5" hidden="1" customWidth="1"/>
    <col min="949" max="1020" width="11.7109375" style="5" customWidth="1"/>
    <col min="1021" max="1199" width="11.42578125" style="5"/>
    <col min="1200" max="1200" width="16.140625" style="5" customWidth="1"/>
    <col min="1201" max="1201" width="52.85546875" style="5" customWidth="1"/>
    <col min="1202" max="1202" width="15.140625" style="5" bestFit="1" customWidth="1"/>
    <col min="1203" max="1204" width="0" style="5" hidden="1" customWidth="1"/>
    <col min="1205" max="1276" width="11.7109375" style="5" customWidth="1"/>
    <col min="1277" max="1455" width="11.42578125" style="5"/>
    <col min="1456" max="1456" width="16.140625" style="5" customWidth="1"/>
    <col min="1457" max="1457" width="52.85546875" style="5" customWidth="1"/>
    <col min="1458" max="1458" width="15.140625" style="5" bestFit="1" customWidth="1"/>
    <col min="1459" max="1460" width="0" style="5" hidden="1" customWidth="1"/>
    <col min="1461" max="1532" width="11.7109375" style="5" customWidth="1"/>
    <col min="1533" max="1711" width="11.42578125" style="5"/>
    <col min="1712" max="1712" width="16.140625" style="5" customWidth="1"/>
    <col min="1713" max="1713" width="52.85546875" style="5" customWidth="1"/>
    <col min="1714" max="1714" width="15.140625" style="5" bestFit="1" customWidth="1"/>
    <col min="1715" max="1716" width="0" style="5" hidden="1" customWidth="1"/>
    <col min="1717" max="1788" width="11.7109375" style="5" customWidth="1"/>
    <col min="1789" max="1967" width="11.42578125" style="5"/>
    <col min="1968" max="1968" width="16.140625" style="5" customWidth="1"/>
    <col min="1969" max="1969" width="52.85546875" style="5" customWidth="1"/>
    <col min="1970" max="1970" width="15.140625" style="5" bestFit="1" customWidth="1"/>
    <col min="1971" max="1972" width="0" style="5" hidden="1" customWidth="1"/>
    <col min="1973" max="2044" width="11.7109375" style="5" customWidth="1"/>
    <col min="2045" max="2223" width="11.42578125" style="5"/>
    <col min="2224" max="2224" width="16.140625" style="5" customWidth="1"/>
    <col min="2225" max="2225" width="52.85546875" style="5" customWidth="1"/>
    <col min="2226" max="2226" width="15.140625" style="5" bestFit="1" customWidth="1"/>
    <col min="2227" max="2228" width="0" style="5" hidden="1" customWidth="1"/>
    <col min="2229" max="2300" width="11.7109375" style="5" customWidth="1"/>
    <col min="2301" max="2479" width="11.42578125" style="5"/>
    <col min="2480" max="2480" width="16.140625" style="5" customWidth="1"/>
    <col min="2481" max="2481" width="52.85546875" style="5" customWidth="1"/>
    <col min="2482" max="2482" width="15.140625" style="5" bestFit="1" customWidth="1"/>
    <col min="2483" max="2484" width="0" style="5" hidden="1" customWidth="1"/>
    <col min="2485" max="2556" width="11.7109375" style="5" customWidth="1"/>
    <col min="2557" max="2735" width="11.42578125" style="5"/>
    <col min="2736" max="2736" width="16.140625" style="5" customWidth="1"/>
    <col min="2737" max="2737" width="52.85546875" style="5" customWidth="1"/>
    <col min="2738" max="2738" width="15.140625" style="5" bestFit="1" customWidth="1"/>
    <col min="2739" max="2740" width="0" style="5" hidden="1" customWidth="1"/>
    <col min="2741" max="2812" width="11.7109375" style="5" customWidth="1"/>
    <col min="2813" max="2991" width="11.42578125" style="5"/>
    <col min="2992" max="2992" width="16.140625" style="5" customWidth="1"/>
    <col min="2993" max="2993" width="52.85546875" style="5" customWidth="1"/>
    <col min="2994" max="2994" width="15.140625" style="5" bestFit="1" customWidth="1"/>
    <col min="2995" max="2996" width="0" style="5" hidden="1" customWidth="1"/>
    <col min="2997" max="3068" width="11.7109375" style="5" customWidth="1"/>
    <col min="3069" max="3247" width="11.42578125" style="5"/>
    <col min="3248" max="3248" width="16.140625" style="5" customWidth="1"/>
    <col min="3249" max="3249" width="52.85546875" style="5" customWidth="1"/>
    <col min="3250" max="3250" width="15.140625" style="5" bestFit="1" customWidth="1"/>
    <col min="3251" max="3252" width="0" style="5" hidden="1" customWidth="1"/>
    <col min="3253" max="3324" width="11.7109375" style="5" customWidth="1"/>
    <col min="3325" max="3503" width="11.42578125" style="5"/>
    <col min="3504" max="3504" width="16.140625" style="5" customWidth="1"/>
    <col min="3505" max="3505" width="52.85546875" style="5" customWidth="1"/>
    <col min="3506" max="3506" width="15.140625" style="5" bestFit="1" customWidth="1"/>
    <col min="3507" max="3508" width="0" style="5" hidden="1" customWidth="1"/>
    <col min="3509" max="3580" width="11.7109375" style="5" customWidth="1"/>
    <col min="3581" max="3759" width="11.42578125" style="5"/>
    <col min="3760" max="3760" width="16.140625" style="5" customWidth="1"/>
    <col min="3761" max="3761" width="52.85546875" style="5" customWidth="1"/>
    <col min="3762" max="3762" width="15.140625" style="5" bestFit="1" customWidth="1"/>
    <col min="3763" max="3764" width="0" style="5" hidden="1" customWidth="1"/>
    <col min="3765" max="3836" width="11.7109375" style="5" customWidth="1"/>
    <col min="3837" max="4015" width="11.42578125" style="5"/>
    <col min="4016" max="4016" width="16.140625" style="5" customWidth="1"/>
    <col min="4017" max="4017" width="52.85546875" style="5" customWidth="1"/>
    <col min="4018" max="4018" width="15.140625" style="5" bestFit="1" customWidth="1"/>
    <col min="4019" max="4020" width="0" style="5" hidden="1" customWidth="1"/>
    <col min="4021" max="4092" width="11.7109375" style="5" customWidth="1"/>
    <col min="4093" max="4271" width="11.42578125" style="5"/>
    <col min="4272" max="4272" width="16.140625" style="5" customWidth="1"/>
    <col min="4273" max="4273" width="52.85546875" style="5" customWidth="1"/>
    <col min="4274" max="4274" width="15.140625" style="5" bestFit="1" customWidth="1"/>
    <col min="4275" max="4276" width="0" style="5" hidden="1" customWidth="1"/>
    <col min="4277" max="4348" width="11.7109375" style="5" customWidth="1"/>
    <col min="4349" max="4527" width="11.42578125" style="5"/>
    <col min="4528" max="4528" width="16.140625" style="5" customWidth="1"/>
    <col min="4529" max="4529" width="52.85546875" style="5" customWidth="1"/>
    <col min="4530" max="4530" width="15.140625" style="5" bestFit="1" customWidth="1"/>
    <col min="4531" max="4532" width="0" style="5" hidden="1" customWidth="1"/>
    <col min="4533" max="4604" width="11.7109375" style="5" customWidth="1"/>
    <col min="4605" max="4783" width="11.42578125" style="5"/>
    <col min="4784" max="4784" width="16.140625" style="5" customWidth="1"/>
    <col min="4785" max="4785" width="52.85546875" style="5" customWidth="1"/>
    <col min="4786" max="4786" width="15.140625" style="5" bestFit="1" customWidth="1"/>
    <col min="4787" max="4788" width="0" style="5" hidden="1" customWidth="1"/>
    <col min="4789" max="4860" width="11.7109375" style="5" customWidth="1"/>
    <col min="4861" max="5039" width="11.42578125" style="5"/>
    <col min="5040" max="5040" width="16.140625" style="5" customWidth="1"/>
    <col min="5041" max="5041" width="52.85546875" style="5" customWidth="1"/>
    <col min="5042" max="5042" width="15.140625" style="5" bestFit="1" customWidth="1"/>
    <col min="5043" max="5044" width="0" style="5" hidden="1" customWidth="1"/>
    <col min="5045" max="5116" width="11.7109375" style="5" customWidth="1"/>
    <col min="5117" max="5295" width="11.42578125" style="5"/>
    <col min="5296" max="5296" width="16.140625" style="5" customWidth="1"/>
    <col min="5297" max="5297" width="52.85546875" style="5" customWidth="1"/>
    <col min="5298" max="5298" width="15.140625" style="5" bestFit="1" customWidth="1"/>
    <col min="5299" max="5300" width="0" style="5" hidden="1" customWidth="1"/>
    <col min="5301" max="5372" width="11.7109375" style="5" customWidth="1"/>
    <col min="5373" max="5551" width="11.42578125" style="5"/>
    <col min="5552" max="5552" width="16.140625" style="5" customWidth="1"/>
    <col min="5553" max="5553" width="52.85546875" style="5" customWidth="1"/>
    <col min="5554" max="5554" width="15.140625" style="5" bestFit="1" customWidth="1"/>
    <col min="5555" max="5556" width="0" style="5" hidden="1" customWidth="1"/>
    <col min="5557" max="5628" width="11.7109375" style="5" customWidth="1"/>
    <col min="5629" max="5807" width="11.42578125" style="5"/>
    <col min="5808" max="5808" width="16.140625" style="5" customWidth="1"/>
    <col min="5809" max="5809" width="52.85546875" style="5" customWidth="1"/>
    <col min="5810" max="5810" width="15.140625" style="5" bestFit="1" customWidth="1"/>
    <col min="5811" max="5812" width="0" style="5" hidden="1" customWidth="1"/>
    <col min="5813" max="5884" width="11.7109375" style="5" customWidth="1"/>
    <col min="5885" max="6063" width="11.42578125" style="5"/>
    <col min="6064" max="6064" width="16.140625" style="5" customWidth="1"/>
    <col min="6065" max="6065" width="52.85546875" style="5" customWidth="1"/>
    <col min="6066" max="6066" width="15.140625" style="5" bestFit="1" customWidth="1"/>
    <col min="6067" max="6068" width="0" style="5" hidden="1" customWidth="1"/>
    <col min="6069" max="6140" width="11.7109375" style="5" customWidth="1"/>
    <col min="6141" max="6319" width="11.42578125" style="5"/>
    <col min="6320" max="6320" width="16.140625" style="5" customWidth="1"/>
    <col min="6321" max="6321" width="52.85546875" style="5" customWidth="1"/>
    <col min="6322" max="6322" width="15.140625" style="5" bestFit="1" customWidth="1"/>
    <col min="6323" max="6324" width="0" style="5" hidden="1" customWidth="1"/>
    <col min="6325" max="6396" width="11.7109375" style="5" customWidth="1"/>
    <col min="6397" max="6575" width="11.42578125" style="5"/>
    <col min="6576" max="6576" width="16.140625" style="5" customWidth="1"/>
    <col min="6577" max="6577" width="52.85546875" style="5" customWidth="1"/>
    <col min="6578" max="6578" width="15.140625" style="5" bestFit="1" customWidth="1"/>
    <col min="6579" max="6580" width="0" style="5" hidden="1" customWidth="1"/>
    <col min="6581" max="6652" width="11.7109375" style="5" customWidth="1"/>
    <col min="6653" max="6831" width="11.42578125" style="5"/>
    <col min="6832" max="6832" width="16.140625" style="5" customWidth="1"/>
    <col min="6833" max="6833" width="52.85546875" style="5" customWidth="1"/>
    <col min="6834" max="6834" width="15.140625" style="5" bestFit="1" customWidth="1"/>
    <col min="6835" max="6836" width="0" style="5" hidden="1" customWidth="1"/>
    <col min="6837" max="6908" width="11.7109375" style="5" customWidth="1"/>
    <col min="6909" max="7087" width="11.42578125" style="5"/>
    <col min="7088" max="7088" width="16.140625" style="5" customWidth="1"/>
    <col min="7089" max="7089" width="52.85546875" style="5" customWidth="1"/>
    <col min="7090" max="7090" width="15.140625" style="5" bestFit="1" customWidth="1"/>
    <col min="7091" max="7092" width="0" style="5" hidden="1" customWidth="1"/>
    <col min="7093" max="7164" width="11.7109375" style="5" customWidth="1"/>
    <col min="7165" max="7343" width="11.42578125" style="5"/>
    <col min="7344" max="7344" width="16.140625" style="5" customWidth="1"/>
    <col min="7345" max="7345" width="52.85546875" style="5" customWidth="1"/>
    <col min="7346" max="7346" width="15.140625" style="5" bestFit="1" customWidth="1"/>
    <col min="7347" max="7348" width="0" style="5" hidden="1" customWidth="1"/>
    <col min="7349" max="7420" width="11.7109375" style="5" customWidth="1"/>
    <col min="7421" max="7599" width="11.42578125" style="5"/>
    <col min="7600" max="7600" width="16.140625" style="5" customWidth="1"/>
    <col min="7601" max="7601" width="52.85546875" style="5" customWidth="1"/>
    <col min="7602" max="7602" width="15.140625" style="5" bestFit="1" customWidth="1"/>
    <col min="7603" max="7604" width="0" style="5" hidden="1" customWidth="1"/>
    <col min="7605" max="7676" width="11.7109375" style="5" customWidth="1"/>
    <col min="7677" max="7855" width="11.42578125" style="5"/>
    <col min="7856" max="7856" width="16.140625" style="5" customWidth="1"/>
    <col min="7857" max="7857" width="52.85546875" style="5" customWidth="1"/>
    <col min="7858" max="7858" width="15.140625" style="5" bestFit="1" customWidth="1"/>
    <col min="7859" max="7860" width="0" style="5" hidden="1" customWidth="1"/>
    <col min="7861" max="7932" width="11.7109375" style="5" customWidth="1"/>
    <col min="7933" max="8111" width="11.42578125" style="5"/>
    <col min="8112" max="8112" width="16.140625" style="5" customWidth="1"/>
    <col min="8113" max="8113" width="52.85546875" style="5" customWidth="1"/>
    <col min="8114" max="8114" width="15.140625" style="5" bestFit="1" customWidth="1"/>
    <col min="8115" max="8116" width="0" style="5" hidden="1" customWidth="1"/>
    <col min="8117" max="8188" width="11.7109375" style="5" customWidth="1"/>
    <col min="8189" max="8367" width="11.42578125" style="5"/>
    <col min="8368" max="8368" width="16.140625" style="5" customWidth="1"/>
    <col min="8369" max="8369" width="52.85546875" style="5" customWidth="1"/>
    <col min="8370" max="8370" width="15.140625" style="5" bestFit="1" customWidth="1"/>
    <col min="8371" max="8372" width="0" style="5" hidden="1" customWidth="1"/>
    <col min="8373" max="8444" width="11.7109375" style="5" customWidth="1"/>
    <col min="8445" max="8623" width="11.42578125" style="5"/>
    <col min="8624" max="8624" width="16.140625" style="5" customWidth="1"/>
    <col min="8625" max="8625" width="52.85546875" style="5" customWidth="1"/>
    <col min="8626" max="8626" width="15.140625" style="5" bestFit="1" customWidth="1"/>
    <col min="8627" max="8628" width="0" style="5" hidden="1" customWidth="1"/>
    <col min="8629" max="8700" width="11.7109375" style="5" customWidth="1"/>
    <col min="8701" max="8879" width="11.42578125" style="5"/>
    <col min="8880" max="8880" width="16.140625" style="5" customWidth="1"/>
    <col min="8881" max="8881" width="52.85546875" style="5" customWidth="1"/>
    <col min="8882" max="8882" width="15.140625" style="5" bestFit="1" customWidth="1"/>
    <col min="8883" max="8884" width="0" style="5" hidden="1" customWidth="1"/>
    <col min="8885" max="8956" width="11.7109375" style="5" customWidth="1"/>
    <col min="8957" max="9135" width="11.42578125" style="5"/>
    <col min="9136" max="9136" width="16.140625" style="5" customWidth="1"/>
    <col min="9137" max="9137" width="52.85546875" style="5" customWidth="1"/>
    <col min="9138" max="9138" width="15.140625" style="5" bestFit="1" customWidth="1"/>
    <col min="9139" max="9140" width="0" style="5" hidden="1" customWidth="1"/>
    <col min="9141" max="9212" width="11.7109375" style="5" customWidth="1"/>
    <col min="9213" max="9391" width="11.42578125" style="5"/>
    <col min="9392" max="9392" width="16.140625" style="5" customWidth="1"/>
    <col min="9393" max="9393" width="52.85546875" style="5" customWidth="1"/>
    <col min="9394" max="9394" width="15.140625" style="5" bestFit="1" customWidth="1"/>
    <col min="9395" max="9396" width="0" style="5" hidden="1" customWidth="1"/>
    <col min="9397" max="9468" width="11.7109375" style="5" customWidth="1"/>
    <col min="9469" max="9647" width="11.42578125" style="5"/>
    <col min="9648" max="9648" width="16.140625" style="5" customWidth="1"/>
    <col min="9649" max="9649" width="52.85546875" style="5" customWidth="1"/>
    <col min="9650" max="9650" width="15.140625" style="5" bestFit="1" customWidth="1"/>
    <col min="9651" max="9652" width="0" style="5" hidden="1" customWidth="1"/>
    <col min="9653" max="9724" width="11.7109375" style="5" customWidth="1"/>
    <col min="9725" max="9903" width="11.42578125" style="5"/>
    <col min="9904" max="9904" width="16.140625" style="5" customWidth="1"/>
    <col min="9905" max="9905" width="52.85546875" style="5" customWidth="1"/>
    <col min="9906" max="9906" width="15.140625" style="5" bestFit="1" customWidth="1"/>
    <col min="9907" max="9908" width="0" style="5" hidden="1" customWidth="1"/>
    <col min="9909" max="9980" width="11.7109375" style="5" customWidth="1"/>
    <col min="9981" max="10159" width="11.42578125" style="5"/>
    <col min="10160" max="10160" width="16.140625" style="5" customWidth="1"/>
    <col min="10161" max="10161" width="52.85546875" style="5" customWidth="1"/>
    <col min="10162" max="10162" width="15.140625" style="5" bestFit="1" customWidth="1"/>
    <col min="10163" max="10164" width="0" style="5" hidden="1" customWidth="1"/>
    <col min="10165" max="10236" width="11.7109375" style="5" customWidth="1"/>
    <col min="10237" max="10415" width="11.42578125" style="5"/>
    <col min="10416" max="10416" width="16.140625" style="5" customWidth="1"/>
    <col min="10417" max="10417" width="52.85546875" style="5" customWidth="1"/>
    <col min="10418" max="10418" width="15.140625" style="5" bestFit="1" customWidth="1"/>
    <col min="10419" max="10420" width="0" style="5" hidden="1" customWidth="1"/>
    <col min="10421" max="10492" width="11.7109375" style="5" customWidth="1"/>
    <col min="10493" max="10671" width="11.42578125" style="5"/>
    <col min="10672" max="10672" width="16.140625" style="5" customWidth="1"/>
    <col min="10673" max="10673" width="52.85546875" style="5" customWidth="1"/>
    <col min="10674" max="10674" width="15.140625" style="5" bestFit="1" customWidth="1"/>
    <col min="10675" max="10676" width="0" style="5" hidden="1" customWidth="1"/>
    <col min="10677" max="10748" width="11.7109375" style="5" customWidth="1"/>
    <col min="10749" max="10927" width="11.42578125" style="5"/>
    <col min="10928" max="10928" width="16.140625" style="5" customWidth="1"/>
    <col min="10929" max="10929" width="52.85546875" style="5" customWidth="1"/>
    <col min="10930" max="10930" width="15.140625" style="5" bestFit="1" customWidth="1"/>
    <col min="10931" max="10932" width="0" style="5" hidden="1" customWidth="1"/>
    <col min="10933" max="11004" width="11.7109375" style="5" customWidth="1"/>
    <col min="11005" max="11183" width="11.42578125" style="5"/>
    <col min="11184" max="11184" width="16.140625" style="5" customWidth="1"/>
    <col min="11185" max="11185" width="52.85546875" style="5" customWidth="1"/>
    <col min="11186" max="11186" width="15.140625" style="5" bestFit="1" customWidth="1"/>
    <col min="11187" max="11188" width="0" style="5" hidden="1" customWidth="1"/>
    <col min="11189" max="11260" width="11.7109375" style="5" customWidth="1"/>
    <col min="11261" max="11439" width="11.42578125" style="5"/>
    <col min="11440" max="11440" width="16.140625" style="5" customWidth="1"/>
    <col min="11441" max="11441" width="52.85546875" style="5" customWidth="1"/>
    <col min="11442" max="11442" width="15.140625" style="5" bestFit="1" customWidth="1"/>
    <col min="11443" max="11444" width="0" style="5" hidden="1" customWidth="1"/>
    <col min="11445" max="11516" width="11.7109375" style="5" customWidth="1"/>
    <col min="11517" max="11695" width="11.42578125" style="5"/>
    <col min="11696" max="11696" width="16.140625" style="5" customWidth="1"/>
    <col min="11697" max="11697" width="52.85546875" style="5" customWidth="1"/>
    <col min="11698" max="11698" width="15.140625" style="5" bestFit="1" customWidth="1"/>
    <col min="11699" max="11700" width="0" style="5" hidden="1" customWidth="1"/>
    <col min="11701" max="11772" width="11.7109375" style="5" customWidth="1"/>
    <col min="11773" max="11951" width="11.42578125" style="5"/>
    <col min="11952" max="11952" width="16.140625" style="5" customWidth="1"/>
    <col min="11953" max="11953" width="52.85546875" style="5" customWidth="1"/>
    <col min="11954" max="11954" width="15.140625" style="5" bestFit="1" customWidth="1"/>
    <col min="11955" max="11956" width="0" style="5" hidden="1" customWidth="1"/>
    <col min="11957" max="12028" width="11.7109375" style="5" customWidth="1"/>
    <col min="12029" max="12207" width="11.42578125" style="5"/>
    <col min="12208" max="12208" width="16.140625" style="5" customWidth="1"/>
    <col min="12209" max="12209" width="52.85546875" style="5" customWidth="1"/>
    <col min="12210" max="12210" width="15.140625" style="5" bestFit="1" customWidth="1"/>
    <col min="12211" max="12212" width="0" style="5" hidden="1" customWidth="1"/>
    <col min="12213" max="12284" width="11.7109375" style="5" customWidth="1"/>
    <col min="12285" max="12463" width="11.42578125" style="5"/>
    <col min="12464" max="12464" width="16.140625" style="5" customWidth="1"/>
    <col min="12465" max="12465" width="52.85546875" style="5" customWidth="1"/>
    <col min="12466" max="12466" width="15.140625" style="5" bestFit="1" customWidth="1"/>
    <col min="12467" max="12468" width="0" style="5" hidden="1" customWidth="1"/>
    <col min="12469" max="12540" width="11.7109375" style="5" customWidth="1"/>
    <col min="12541" max="12719" width="11.42578125" style="5"/>
    <col min="12720" max="12720" width="16.140625" style="5" customWidth="1"/>
    <col min="12721" max="12721" width="52.85546875" style="5" customWidth="1"/>
    <col min="12722" max="12722" width="15.140625" style="5" bestFit="1" customWidth="1"/>
    <col min="12723" max="12724" width="0" style="5" hidden="1" customWidth="1"/>
    <col min="12725" max="12796" width="11.7109375" style="5" customWidth="1"/>
    <col min="12797" max="12975" width="11.42578125" style="5"/>
    <col min="12976" max="12976" width="16.140625" style="5" customWidth="1"/>
    <col min="12977" max="12977" width="52.85546875" style="5" customWidth="1"/>
    <col min="12978" max="12978" width="15.140625" style="5" bestFit="1" customWidth="1"/>
    <col min="12979" max="12980" width="0" style="5" hidden="1" customWidth="1"/>
    <col min="12981" max="13052" width="11.7109375" style="5" customWidth="1"/>
    <col min="13053" max="13231" width="11.42578125" style="5"/>
    <col min="13232" max="13232" width="16.140625" style="5" customWidth="1"/>
    <col min="13233" max="13233" width="52.85546875" style="5" customWidth="1"/>
    <col min="13234" max="13234" width="15.140625" style="5" bestFit="1" customWidth="1"/>
    <col min="13235" max="13236" width="0" style="5" hidden="1" customWidth="1"/>
    <col min="13237" max="13308" width="11.7109375" style="5" customWidth="1"/>
    <col min="13309" max="13487" width="11.42578125" style="5"/>
    <col min="13488" max="13488" width="16.140625" style="5" customWidth="1"/>
    <col min="13489" max="13489" width="52.85546875" style="5" customWidth="1"/>
    <col min="13490" max="13490" width="15.140625" style="5" bestFit="1" customWidth="1"/>
    <col min="13491" max="13492" width="0" style="5" hidden="1" customWidth="1"/>
    <col min="13493" max="13564" width="11.7109375" style="5" customWidth="1"/>
    <col min="13565" max="13743" width="11.42578125" style="5"/>
    <col min="13744" max="13744" width="16.140625" style="5" customWidth="1"/>
    <col min="13745" max="13745" width="52.85546875" style="5" customWidth="1"/>
    <col min="13746" max="13746" width="15.140625" style="5" bestFit="1" customWidth="1"/>
    <col min="13747" max="13748" width="0" style="5" hidden="1" customWidth="1"/>
    <col min="13749" max="13820" width="11.7109375" style="5" customWidth="1"/>
    <col min="13821" max="13999" width="11.42578125" style="5"/>
    <col min="14000" max="14000" width="16.140625" style="5" customWidth="1"/>
    <col min="14001" max="14001" width="52.85546875" style="5" customWidth="1"/>
    <col min="14002" max="14002" width="15.140625" style="5" bestFit="1" customWidth="1"/>
    <col min="14003" max="14004" width="0" style="5" hidden="1" customWidth="1"/>
    <col min="14005" max="14076" width="11.7109375" style="5" customWidth="1"/>
    <col min="14077" max="14255" width="11.42578125" style="5"/>
    <col min="14256" max="14256" width="16.140625" style="5" customWidth="1"/>
    <col min="14257" max="14257" width="52.85546875" style="5" customWidth="1"/>
    <col min="14258" max="14258" width="15.140625" style="5" bestFit="1" customWidth="1"/>
    <col min="14259" max="14260" width="0" style="5" hidden="1" customWidth="1"/>
    <col min="14261" max="14332" width="11.7109375" style="5" customWidth="1"/>
    <col min="14333" max="14511" width="11.42578125" style="5"/>
    <col min="14512" max="14512" width="16.140625" style="5" customWidth="1"/>
    <col min="14513" max="14513" width="52.85546875" style="5" customWidth="1"/>
    <col min="14514" max="14514" width="15.140625" style="5" bestFit="1" customWidth="1"/>
    <col min="14515" max="14516" width="0" style="5" hidden="1" customWidth="1"/>
    <col min="14517" max="14588" width="11.7109375" style="5" customWidth="1"/>
    <col min="14589" max="14767" width="11.42578125" style="5"/>
    <col min="14768" max="14768" width="16.140625" style="5" customWidth="1"/>
    <col min="14769" max="14769" width="52.85546875" style="5" customWidth="1"/>
    <col min="14770" max="14770" width="15.140625" style="5" bestFit="1" customWidth="1"/>
    <col min="14771" max="14772" width="0" style="5" hidden="1" customWidth="1"/>
    <col min="14773" max="14844" width="11.7109375" style="5" customWidth="1"/>
    <col min="14845" max="15023" width="11.42578125" style="5"/>
    <col min="15024" max="15024" width="16.140625" style="5" customWidth="1"/>
    <col min="15025" max="15025" width="52.85546875" style="5" customWidth="1"/>
    <col min="15026" max="15026" width="15.140625" style="5" bestFit="1" customWidth="1"/>
    <col min="15027" max="15028" width="0" style="5" hidden="1" customWidth="1"/>
    <col min="15029" max="15100" width="11.7109375" style="5" customWidth="1"/>
    <col min="15101" max="15279" width="11.42578125" style="5"/>
    <col min="15280" max="15280" width="16.140625" style="5" customWidth="1"/>
    <col min="15281" max="15281" width="52.85546875" style="5" customWidth="1"/>
    <col min="15282" max="15282" width="15.140625" style="5" bestFit="1" customWidth="1"/>
    <col min="15283" max="15284" width="0" style="5" hidden="1" customWidth="1"/>
    <col min="15285" max="15356" width="11.7109375" style="5" customWidth="1"/>
    <col min="15357" max="15535" width="11.42578125" style="5"/>
    <col min="15536" max="15536" width="16.140625" style="5" customWidth="1"/>
    <col min="15537" max="15537" width="52.85546875" style="5" customWidth="1"/>
    <col min="15538" max="15538" width="15.140625" style="5" bestFit="1" customWidth="1"/>
    <col min="15539" max="15540" width="0" style="5" hidden="1" customWidth="1"/>
    <col min="15541" max="15612" width="11.7109375" style="5" customWidth="1"/>
    <col min="15613" max="15791" width="11.42578125" style="5"/>
    <col min="15792" max="15792" width="16.140625" style="5" customWidth="1"/>
    <col min="15793" max="15793" width="52.85546875" style="5" customWidth="1"/>
    <col min="15794" max="15794" width="15.140625" style="5" bestFit="1" customWidth="1"/>
    <col min="15795" max="15796" width="0" style="5" hidden="1" customWidth="1"/>
    <col min="15797" max="15868" width="11.7109375" style="5" customWidth="1"/>
    <col min="15869" max="16047" width="11.42578125" style="5"/>
    <col min="16048" max="16048" width="16.140625" style="5" customWidth="1"/>
    <col min="16049" max="16049" width="52.85546875" style="5" customWidth="1"/>
    <col min="16050" max="16050" width="15.140625" style="5" bestFit="1" customWidth="1"/>
    <col min="16051" max="16052" width="0" style="5" hidden="1" customWidth="1"/>
    <col min="16053" max="16124" width="11.7109375" style="5" customWidth="1"/>
    <col min="16125" max="16384" width="11.42578125" style="5"/>
  </cols>
  <sheetData>
    <row r="1" spans="1:153" s="32" customFormat="1" ht="13.15" customHeight="1" x14ac:dyDescent="0.2">
      <c r="A1" s="20" t="s">
        <v>183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31"/>
      <c r="BV1" s="31"/>
      <c r="BW1" s="31"/>
      <c r="BX1" s="31"/>
      <c r="BY1" s="31"/>
      <c r="BZ1" s="31"/>
      <c r="CA1" s="31"/>
      <c r="CB1" s="31"/>
      <c r="CC1" s="31"/>
      <c r="CD1" s="31"/>
      <c r="CE1" s="31"/>
      <c r="CF1" s="31"/>
      <c r="CG1" s="31"/>
      <c r="CH1" s="31"/>
      <c r="CI1" s="31"/>
      <c r="CJ1" s="31"/>
      <c r="CK1" s="31"/>
      <c r="CL1" s="31"/>
      <c r="CM1" s="31"/>
      <c r="CN1" s="31"/>
      <c r="CO1" s="31"/>
      <c r="CP1" s="31"/>
      <c r="CQ1" s="31"/>
      <c r="CR1" s="31"/>
      <c r="CS1" s="31"/>
      <c r="CT1" s="31"/>
      <c r="CU1" s="31"/>
      <c r="CV1" s="31"/>
      <c r="CW1" s="31"/>
      <c r="CX1" s="31"/>
      <c r="CY1" s="31"/>
      <c r="CZ1" s="31"/>
      <c r="DA1" s="31"/>
      <c r="DB1" s="31"/>
      <c r="DC1" s="31"/>
      <c r="DD1" s="31"/>
      <c r="DE1" s="31"/>
      <c r="DF1" s="31"/>
      <c r="DG1" s="31"/>
      <c r="DH1" s="31"/>
      <c r="DI1" s="31"/>
      <c r="DJ1" s="31"/>
      <c r="DK1" s="31"/>
      <c r="DL1" s="31"/>
      <c r="DM1" s="31"/>
      <c r="DN1" s="31"/>
      <c r="DO1" s="31"/>
      <c r="DP1" s="31"/>
      <c r="DQ1" s="31"/>
      <c r="DR1" s="31"/>
      <c r="DS1" s="31"/>
      <c r="DT1" s="31"/>
      <c r="DU1" s="31"/>
      <c r="DV1" s="31"/>
      <c r="DW1" s="31"/>
      <c r="DX1" s="31"/>
      <c r="DY1" s="31"/>
      <c r="DZ1" s="31"/>
      <c r="EA1" s="31"/>
      <c r="EB1" s="31"/>
      <c r="EC1" s="31"/>
      <c r="ED1" s="31"/>
      <c r="EE1" s="31"/>
      <c r="EF1" s="31"/>
      <c r="EG1" s="31"/>
      <c r="EH1" s="31"/>
      <c r="EI1" s="31"/>
      <c r="EJ1" s="31"/>
      <c r="EK1" s="31"/>
      <c r="EL1" s="31"/>
      <c r="EM1" s="31"/>
      <c r="EN1" s="31"/>
      <c r="EO1" s="31"/>
      <c r="EP1" s="31"/>
      <c r="EQ1" s="31"/>
      <c r="ER1" s="31"/>
      <c r="ES1" s="31"/>
      <c r="ET1" s="31"/>
      <c r="EU1" s="31"/>
      <c r="EV1" s="31"/>
      <c r="EW1" s="31"/>
    </row>
    <row r="2" spans="1:153" s="2" customFormat="1" ht="10.7" customHeight="1" x14ac:dyDescent="0.2">
      <c r="A2" s="184" t="s">
        <v>155</v>
      </c>
      <c r="B2" s="184" t="s">
        <v>8</v>
      </c>
      <c r="C2" s="184"/>
      <c r="D2" s="184"/>
      <c r="E2" s="184" t="s">
        <v>236</v>
      </c>
      <c r="F2" s="184"/>
      <c r="G2" s="184"/>
      <c r="H2" s="184"/>
      <c r="I2" s="184"/>
      <c r="J2" s="184"/>
      <c r="K2" s="184"/>
      <c r="L2" s="184"/>
      <c r="M2" s="184"/>
      <c r="N2" s="93"/>
    </row>
    <row r="3" spans="1:153" s="2" customFormat="1" ht="10.9" customHeight="1" x14ac:dyDescent="0.2">
      <c r="A3" s="184"/>
      <c r="B3" s="184"/>
      <c r="C3" s="184"/>
      <c r="D3" s="184"/>
      <c r="E3" s="179" t="s">
        <v>11</v>
      </c>
      <c r="F3" s="179"/>
      <c r="G3" s="179"/>
      <c r="H3" s="179" t="s">
        <v>12</v>
      </c>
      <c r="I3" s="179"/>
      <c r="J3" s="179"/>
      <c r="K3" s="179" t="s">
        <v>13</v>
      </c>
      <c r="L3" s="179"/>
      <c r="M3" s="179"/>
      <c r="N3" s="26"/>
    </row>
    <row r="4" spans="1:153" s="2" customFormat="1" ht="10.7" customHeight="1" thickBot="1" x14ac:dyDescent="0.25">
      <c r="A4" s="184"/>
      <c r="B4" s="49" t="s">
        <v>153</v>
      </c>
      <c r="C4" s="49" t="s">
        <v>91</v>
      </c>
      <c r="D4" s="49" t="s">
        <v>92</v>
      </c>
      <c r="E4" s="49" t="s">
        <v>153</v>
      </c>
      <c r="F4" s="49" t="s">
        <v>91</v>
      </c>
      <c r="G4" s="49" t="s">
        <v>92</v>
      </c>
      <c r="H4" s="49" t="s">
        <v>153</v>
      </c>
      <c r="I4" s="49" t="s">
        <v>91</v>
      </c>
      <c r="J4" s="49" t="s">
        <v>92</v>
      </c>
      <c r="K4" s="49" t="s">
        <v>153</v>
      </c>
      <c r="L4" s="49" t="s">
        <v>91</v>
      </c>
      <c r="M4" s="49" t="s">
        <v>92</v>
      </c>
      <c r="N4" s="27"/>
    </row>
    <row r="5" spans="1:153" s="2" customFormat="1" ht="10.7" customHeight="1" thickBot="1" x14ac:dyDescent="0.25">
      <c r="A5" s="163" t="s">
        <v>35</v>
      </c>
      <c r="B5" s="202">
        <v>2428</v>
      </c>
      <c r="C5" s="204">
        <v>996</v>
      </c>
      <c r="D5" s="202">
        <v>1432</v>
      </c>
      <c r="E5" s="204">
        <v>419</v>
      </c>
      <c r="F5" s="204">
        <v>239</v>
      </c>
      <c r="G5" s="204">
        <v>180</v>
      </c>
      <c r="H5" s="202">
        <v>1940</v>
      </c>
      <c r="I5" s="204">
        <v>733</v>
      </c>
      <c r="J5" s="202">
        <v>1207</v>
      </c>
      <c r="K5" s="204">
        <v>69</v>
      </c>
      <c r="L5" s="204">
        <v>24</v>
      </c>
      <c r="M5" s="205">
        <v>45</v>
      </c>
      <c r="N5" s="28"/>
      <c r="Y5" s="100"/>
      <c r="Z5" s="100"/>
      <c r="AA5" s="100"/>
      <c r="AB5" s="100"/>
      <c r="AC5" s="100"/>
      <c r="AD5" s="100"/>
      <c r="AE5" s="100"/>
      <c r="AF5" s="100"/>
      <c r="AG5" s="100"/>
      <c r="AH5" s="100"/>
      <c r="AI5" s="100"/>
      <c r="AJ5" s="100"/>
    </row>
    <row r="6" spans="1:153" ht="10.7" customHeight="1" thickBot="1" x14ac:dyDescent="0.25">
      <c r="A6" s="164" t="s">
        <v>0</v>
      </c>
      <c r="B6" s="116">
        <v>2419</v>
      </c>
      <c r="C6" s="120">
        <v>989</v>
      </c>
      <c r="D6" s="116">
        <v>1430</v>
      </c>
      <c r="E6" s="120">
        <v>418</v>
      </c>
      <c r="F6" s="120">
        <v>238</v>
      </c>
      <c r="G6" s="120">
        <v>180</v>
      </c>
      <c r="H6" s="116">
        <v>1933</v>
      </c>
      <c r="I6" s="120">
        <v>728</v>
      </c>
      <c r="J6" s="116">
        <v>1205</v>
      </c>
      <c r="K6" s="120">
        <v>68</v>
      </c>
      <c r="L6" s="120">
        <v>23</v>
      </c>
      <c r="M6" s="121">
        <v>45</v>
      </c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00"/>
      <c r="AJ6" s="100"/>
    </row>
    <row r="7" spans="1:153" ht="10.7" customHeight="1" thickBot="1" x14ac:dyDescent="0.25">
      <c r="A7" s="165" t="s">
        <v>133</v>
      </c>
      <c r="B7" s="122">
        <v>7</v>
      </c>
      <c r="C7" s="122">
        <v>6</v>
      </c>
      <c r="D7" s="122">
        <v>1</v>
      </c>
      <c r="E7" s="122">
        <v>1</v>
      </c>
      <c r="F7" s="122">
        <v>1</v>
      </c>
      <c r="G7" s="122">
        <v>0</v>
      </c>
      <c r="H7" s="122">
        <v>5</v>
      </c>
      <c r="I7" s="122">
        <v>4</v>
      </c>
      <c r="J7" s="122">
        <v>1</v>
      </c>
      <c r="K7" s="122">
        <v>1</v>
      </c>
      <c r="L7" s="122">
        <v>1</v>
      </c>
      <c r="M7" s="123">
        <v>0</v>
      </c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</row>
    <row r="8" spans="1:153" ht="10.7" customHeight="1" x14ac:dyDescent="0.2">
      <c r="A8" s="172" t="s">
        <v>1</v>
      </c>
      <c r="B8" s="120">
        <v>2</v>
      </c>
      <c r="C8" s="120">
        <v>1</v>
      </c>
      <c r="D8" s="120">
        <v>1</v>
      </c>
      <c r="E8" s="120">
        <v>0</v>
      </c>
      <c r="F8" s="120">
        <v>0</v>
      </c>
      <c r="G8" s="120">
        <v>0</v>
      </c>
      <c r="H8" s="120">
        <v>2</v>
      </c>
      <c r="I8" s="120">
        <v>1</v>
      </c>
      <c r="J8" s="120">
        <v>1</v>
      </c>
      <c r="K8" s="120">
        <v>0</v>
      </c>
      <c r="L8" s="120">
        <v>0</v>
      </c>
      <c r="M8" s="121">
        <v>0</v>
      </c>
      <c r="N8" s="4"/>
      <c r="Y8" s="100"/>
      <c r="Z8" s="100"/>
      <c r="AA8" s="100"/>
      <c r="AB8" s="100"/>
      <c r="AC8" s="100"/>
      <c r="AD8" s="100"/>
      <c r="AE8" s="100"/>
      <c r="AF8" s="100"/>
      <c r="AG8" s="100"/>
      <c r="AH8" s="100"/>
      <c r="AI8" s="100"/>
      <c r="AJ8" s="100"/>
    </row>
    <row r="9" spans="1:153" ht="10.7" customHeight="1" x14ac:dyDescent="0.2">
      <c r="A9" s="185" t="s">
        <v>244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87"/>
      <c r="N9" s="94"/>
    </row>
    <row r="10" spans="1:153" ht="10.7" customHeight="1" thickBot="1" x14ac:dyDescent="0.25">
      <c r="A10" s="131" t="s">
        <v>180</v>
      </c>
      <c r="B10" s="124">
        <v>2</v>
      </c>
      <c r="C10" s="124">
        <v>1</v>
      </c>
      <c r="D10" s="124">
        <v>1</v>
      </c>
      <c r="E10" s="124">
        <v>0</v>
      </c>
      <c r="F10" s="124">
        <v>0</v>
      </c>
      <c r="G10" s="124">
        <v>0</v>
      </c>
      <c r="H10" s="124">
        <v>2</v>
      </c>
      <c r="I10" s="124">
        <v>1</v>
      </c>
      <c r="J10" s="124">
        <v>1</v>
      </c>
      <c r="K10" s="124">
        <v>0</v>
      </c>
      <c r="L10" s="124">
        <v>0</v>
      </c>
      <c r="M10" s="143">
        <v>0</v>
      </c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J10" s="100"/>
    </row>
    <row r="11" spans="1:153" ht="10.7" customHeight="1" thickBot="1" x14ac:dyDescent="0.25">
      <c r="A11" s="132" t="s">
        <v>168</v>
      </c>
      <c r="B11" s="120">
        <v>1</v>
      </c>
      <c r="C11" s="120">
        <v>1</v>
      </c>
      <c r="D11" s="120">
        <v>0</v>
      </c>
      <c r="E11" s="120">
        <v>0</v>
      </c>
      <c r="F11" s="120">
        <v>0</v>
      </c>
      <c r="G11" s="120">
        <v>0</v>
      </c>
      <c r="H11" s="120">
        <v>1</v>
      </c>
      <c r="I11" s="120">
        <v>1</v>
      </c>
      <c r="J11" s="120">
        <v>0</v>
      </c>
      <c r="K11" s="120">
        <v>0</v>
      </c>
      <c r="L11" s="120">
        <v>0</v>
      </c>
      <c r="M11" s="121">
        <v>0</v>
      </c>
      <c r="Y11" s="100"/>
      <c r="Z11" s="100"/>
      <c r="AA11" s="100"/>
      <c r="AB11" s="100"/>
      <c r="AC11" s="100"/>
      <c r="AD11" s="100"/>
      <c r="AE11" s="100"/>
      <c r="AF11" s="100"/>
      <c r="AG11" s="100"/>
      <c r="AH11" s="100"/>
      <c r="AI11" s="100"/>
      <c r="AJ11" s="100"/>
    </row>
    <row r="12" spans="1:153" ht="10.7" customHeight="1" thickBot="1" x14ac:dyDescent="0.25">
      <c r="A12" s="133" t="s">
        <v>18</v>
      </c>
      <c r="B12" s="122">
        <v>1</v>
      </c>
      <c r="C12" s="122">
        <v>1</v>
      </c>
      <c r="D12" s="122">
        <v>0</v>
      </c>
      <c r="E12" s="122">
        <v>0</v>
      </c>
      <c r="F12" s="122">
        <v>0</v>
      </c>
      <c r="G12" s="122">
        <v>0</v>
      </c>
      <c r="H12" s="122">
        <v>1</v>
      </c>
      <c r="I12" s="122">
        <v>1</v>
      </c>
      <c r="J12" s="122">
        <v>0</v>
      </c>
      <c r="K12" s="122">
        <v>0</v>
      </c>
      <c r="L12" s="122">
        <v>0</v>
      </c>
      <c r="M12" s="123">
        <v>0</v>
      </c>
      <c r="Y12" s="100"/>
      <c r="Z12" s="100"/>
      <c r="AA12" s="100"/>
      <c r="AB12" s="100"/>
      <c r="AC12" s="100"/>
      <c r="AD12" s="100"/>
      <c r="AE12" s="100"/>
      <c r="AF12" s="100"/>
      <c r="AG12" s="100"/>
      <c r="AH12" s="100"/>
      <c r="AI12" s="100"/>
      <c r="AJ12" s="100"/>
    </row>
    <row r="13" spans="1:153" ht="10.7" customHeight="1" thickBot="1" x14ac:dyDescent="0.25">
      <c r="A13" s="132" t="s">
        <v>176</v>
      </c>
      <c r="B13" s="120">
        <v>1</v>
      </c>
      <c r="C13" s="120">
        <v>1</v>
      </c>
      <c r="D13" s="120">
        <v>0</v>
      </c>
      <c r="E13" s="120">
        <v>0</v>
      </c>
      <c r="F13" s="120">
        <v>0</v>
      </c>
      <c r="G13" s="120">
        <v>0</v>
      </c>
      <c r="H13" s="120">
        <v>0</v>
      </c>
      <c r="I13" s="120">
        <v>0</v>
      </c>
      <c r="J13" s="120">
        <v>0</v>
      </c>
      <c r="K13" s="120">
        <v>1</v>
      </c>
      <c r="L13" s="120">
        <v>1</v>
      </c>
      <c r="M13" s="121">
        <v>0</v>
      </c>
      <c r="Y13" s="100"/>
      <c r="Z13" s="100"/>
      <c r="AA13" s="100"/>
      <c r="AB13" s="100"/>
      <c r="AC13" s="100"/>
      <c r="AD13" s="100"/>
      <c r="AE13" s="100"/>
      <c r="AF13" s="100"/>
      <c r="AG13" s="100"/>
      <c r="AH13" s="100"/>
      <c r="AI13" s="100"/>
      <c r="AJ13" s="100"/>
    </row>
    <row r="14" spans="1:153" ht="10.7" customHeight="1" thickBot="1" x14ac:dyDescent="0.25">
      <c r="A14" s="133" t="s">
        <v>15</v>
      </c>
      <c r="B14" s="122">
        <v>1</v>
      </c>
      <c r="C14" s="122">
        <v>1</v>
      </c>
      <c r="D14" s="122">
        <v>0</v>
      </c>
      <c r="E14" s="122">
        <v>0</v>
      </c>
      <c r="F14" s="122">
        <v>0</v>
      </c>
      <c r="G14" s="122">
        <v>0</v>
      </c>
      <c r="H14" s="122">
        <v>1</v>
      </c>
      <c r="I14" s="122">
        <v>1</v>
      </c>
      <c r="J14" s="122">
        <v>0</v>
      </c>
      <c r="K14" s="122">
        <v>0</v>
      </c>
      <c r="L14" s="122">
        <v>0</v>
      </c>
      <c r="M14" s="123">
        <v>0</v>
      </c>
      <c r="Y14" s="100"/>
      <c r="Z14" s="100"/>
      <c r="AA14" s="100"/>
      <c r="AB14" s="100"/>
      <c r="AC14" s="100"/>
      <c r="AD14" s="100"/>
      <c r="AE14" s="100"/>
      <c r="AF14" s="100"/>
      <c r="AG14" s="100"/>
      <c r="AH14" s="100"/>
      <c r="AI14" s="100"/>
      <c r="AJ14" s="100"/>
    </row>
    <row r="15" spans="1:153" ht="10.7" customHeight="1" x14ac:dyDescent="0.2">
      <c r="A15" s="132" t="s">
        <v>68</v>
      </c>
      <c r="B15" s="120">
        <v>1</v>
      </c>
      <c r="C15" s="120">
        <v>1</v>
      </c>
      <c r="D15" s="120">
        <v>0</v>
      </c>
      <c r="E15" s="120">
        <v>1</v>
      </c>
      <c r="F15" s="120">
        <v>1</v>
      </c>
      <c r="G15" s="120">
        <v>0</v>
      </c>
      <c r="H15" s="120">
        <v>0</v>
      </c>
      <c r="I15" s="120">
        <v>0</v>
      </c>
      <c r="J15" s="120">
        <v>0</v>
      </c>
      <c r="K15" s="120">
        <v>0</v>
      </c>
      <c r="L15" s="120">
        <v>0</v>
      </c>
      <c r="M15" s="121">
        <v>0</v>
      </c>
      <c r="Y15" s="100"/>
      <c r="Z15" s="100"/>
      <c r="AA15" s="100"/>
      <c r="AB15" s="100"/>
      <c r="AC15" s="100"/>
      <c r="AD15" s="100"/>
      <c r="AE15" s="100"/>
      <c r="AF15" s="100"/>
      <c r="AG15" s="100"/>
      <c r="AH15" s="100"/>
      <c r="AI15" s="100"/>
      <c r="AJ15" s="100"/>
    </row>
    <row r="16" spans="1:153" ht="10.7" customHeight="1" thickBot="1" x14ac:dyDescent="0.25">
      <c r="A16" s="185" t="s">
        <v>140</v>
      </c>
      <c r="B16" s="186"/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7"/>
      <c r="Y16" s="100"/>
      <c r="Z16" s="100"/>
      <c r="AA16" s="100"/>
      <c r="AB16" s="100"/>
      <c r="AC16" s="100"/>
      <c r="AD16" s="100"/>
      <c r="AE16" s="100"/>
      <c r="AF16" s="100"/>
      <c r="AG16" s="100"/>
      <c r="AH16" s="100"/>
      <c r="AI16" s="100"/>
      <c r="AJ16" s="100"/>
    </row>
    <row r="17" spans="1:36" ht="10.7" customHeight="1" thickBot="1" x14ac:dyDescent="0.25">
      <c r="A17" s="135" t="s">
        <v>181</v>
      </c>
      <c r="B17" s="128">
        <v>1</v>
      </c>
      <c r="C17" s="128">
        <v>0</v>
      </c>
      <c r="D17" s="128">
        <v>1</v>
      </c>
      <c r="E17" s="128">
        <v>0</v>
      </c>
      <c r="F17" s="128">
        <v>0</v>
      </c>
      <c r="G17" s="128">
        <v>0</v>
      </c>
      <c r="H17" s="128">
        <v>1</v>
      </c>
      <c r="I17" s="128">
        <v>0</v>
      </c>
      <c r="J17" s="128">
        <v>1</v>
      </c>
      <c r="K17" s="128">
        <v>0</v>
      </c>
      <c r="L17" s="128">
        <v>0</v>
      </c>
      <c r="M17" s="129">
        <v>0</v>
      </c>
      <c r="Y17" s="100"/>
      <c r="Z17" s="100"/>
      <c r="AA17" s="100"/>
      <c r="AB17" s="100"/>
      <c r="AC17" s="100"/>
      <c r="AD17" s="100"/>
      <c r="AE17" s="100"/>
      <c r="AF17" s="100"/>
      <c r="AG17" s="100"/>
      <c r="AH17" s="100"/>
      <c r="AI17" s="100"/>
      <c r="AJ17" s="100"/>
    </row>
    <row r="18" spans="1:36" ht="10.7" customHeight="1" thickBot="1" x14ac:dyDescent="0.25">
      <c r="A18" s="142" t="s">
        <v>182</v>
      </c>
      <c r="B18" s="209">
        <v>1</v>
      </c>
      <c r="C18" s="209">
        <v>1</v>
      </c>
      <c r="D18" s="209">
        <v>0</v>
      </c>
      <c r="E18" s="209">
        <v>0</v>
      </c>
      <c r="F18" s="209">
        <v>0</v>
      </c>
      <c r="G18" s="209">
        <v>0</v>
      </c>
      <c r="H18" s="209">
        <v>1</v>
      </c>
      <c r="I18" s="209">
        <v>1</v>
      </c>
      <c r="J18" s="209">
        <v>0</v>
      </c>
      <c r="K18" s="209">
        <v>0</v>
      </c>
      <c r="L18" s="209">
        <v>0</v>
      </c>
      <c r="M18" s="210">
        <v>0</v>
      </c>
    </row>
  </sheetData>
  <mergeCells count="8">
    <mergeCell ref="A16:M16"/>
    <mergeCell ref="A2:A4"/>
    <mergeCell ref="A9:M9"/>
    <mergeCell ref="B2:D3"/>
    <mergeCell ref="E2:M2"/>
    <mergeCell ref="E3:G3"/>
    <mergeCell ref="H3:J3"/>
    <mergeCell ref="K3:M3"/>
  </mergeCells>
  <conditionalFormatting sqref="N5 N8">
    <cfRule type="cellIs" dxfId="18" priority="60" stopIfTrue="1" operator="lessThan">
      <formula>0</formula>
    </cfRule>
  </conditionalFormatting>
  <conditionalFormatting sqref="N9">
    <cfRule type="cellIs" dxfId="17" priority="3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Y31"/>
  <sheetViews>
    <sheetView topLeftCell="A34" workbookViewId="0">
      <selection activeCell="E38" sqref="E38"/>
    </sheetView>
  </sheetViews>
  <sheetFormatPr defaultColWidth="11.42578125" defaultRowHeight="11.25" x14ac:dyDescent="0.2"/>
  <cols>
    <col min="1" max="1" width="48.85546875" style="29" customWidth="1"/>
    <col min="2" max="2" width="6.5703125" style="36" bestFit="1" customWidth="1"/>
    <col min="3" max="4" width="5.85546875" style="36" bestFit="1" customWidth="1"/>
    <col min="5" max="7" width="5.85546875" style="33" customWidth="1"/>
    <col min="8" max="10" width="5.85546875" style="34" bestFit="1" customWidth="1"/>
    <col min="11" max="11" width="5.42578125" style="34" bestFit="1" customWidth="1"/>
    <col min="12" max="12" width="5.140625" style="34" bestFit="1" customWidth="1"/>
    <col min="13" max="13" width="5" style="34" bestFit="1" customWidth="1"/>
    <col min="14" max="14" width="5.28515625" style="5" bestFit="1" customWidth="1"/>
    <col min="15" max="16" width="5" style="5" bestFit="1" customWidth="1"/>
    <col min="17" max="19" width="4.140625" style="5" bestFit="1" customWidth="1"/>
    <col min="20" max="22" width="5" style="5" bestFit="1" customWidth="1"/>
    <col min="23" max="25" width="3.28515625" style="5" bestFit="1" customWidth="1"/>
    <col min="26" max="158" width="11.42578125" style="5"/>
    <col min="159" max="159" width="16" style="5" customWidth="1"/>
    <col min="160" max="160" width="48.85546875" style="5" customWidth="1"/>
    <col min="161" max="161" width="15.140625" style="5" bestFit="1" customWidth="1"/>
    <col min="162" max="163" width="0" style="5" hidden="1" customWidth="1"/>
    <col min="164" max="235" width="11.7109375" style="5" customWidth="1"/>
    <col min="236" max="414" width="11.42578125" style="5"/>
    <col min="415" max="415" width="16" style="5" customWidth="1"/>
    <col min="416" max="416" width="48.85546875" style="5" customWidth="1"/>
    <col min="417" max="417" width="15.140625" style="5" bestFit="1" customWidth="1"/>
    <col min="418" max="419" width="0" style="5" hidden="1" customWidth="1"/>
    <col min="420" max="491" width="11.7109375" style="5" customWidth="1"/>
    <col min="492" max="670" width="11.42578125" style="5"/>
    <col min="671" max="671" width="16" style="5" customWidth="1"/>
    <col min="672" max="672" width="48.85546875" style="5" customWidth="1"/>
    <col min="673" max="673" width="15.140625" style="5" bestFit="1" customWidth="1"/>
    <col min="674" max="675" width="0" style="5" hidden="1" customWidth="1"/>
    <col min="676" max="747" width="11.7109375" style="5" customWidth="1"/>
    <col min="748" max="926" width="11.42578125" style="5"/>
    <col min="927" max="927" width="16" style="5" customWidth="1"/>
    <col min="928" max="928" width="48.85546875" style="5" customWidth="1"/>
    <col min="929" max="929" width="15.140625" style="5" bestFit="1" customWidth="1"/>
    <col min="930" max="931" width="0" style="5" hidden="1" customWidth="1"/>
    <col min="932" max="1003" width="11.7109375" style="5" customWidth="1"/>
    <col min="1004" max="1182" width="11.42578125" style="5"/>
    <col min="1183" max="1183" width="16" style="5" customWidth="1"/>
    <col min="1184" max="1184" width="48.85546875" style="5" customWidth="1"/>
    <col min="1185" max="1185" width="15.140625" style="5" bestFit="1" customWidth="1"/>
    <col min="1186" max="1187" width="0" style="5" hidden="1" customWidth="1"/>
    <col min="1188" max="1259" width="11.7109375" style="5" customWidth="1"/>
    <col min="1260" max="1438" width="11.42578125" style="5"/>
    <col min="1439" max="1439" width="16" style="5" customWidth="1"/>
    <col min="1440" max="1440" width="48.85546875" style="5" customWidth="1"/>
    <col min="1441" max="1441" width="15.140625" style="5" bestFit="1" customWidth="1"/>
    <col min="1442" max="1443" width="0" style="5" hidden="1" customWidth="1"/>
    <col min="1444" max="1515" width="11.7109375" style="5" customWidth="1"/>
    <col min="1516" max="1694" width="11.42578125" style="5"/>
    <col min="1695" max="1695" width="16" style="5" customWidth="1"/>
    <col min="1696" max="1696" width="48.85546875" style="5" customWidth="1"/>
    <col min="1697" max="1697" width="15.140625" style="5" bestFit="1" customWidth="1"/>
    <col min="1698" max="1699" width="0" style="5" hidden="1" customWidth="1"/>
    <col min="1700" max="1771" width="11.7109375" style="5" customWidth="1"/>
    <col min="1772" max="1950" width="11.42578125" style="5"/>
    <col min="1951" max="1951" width="16" style="5" customWidth="1"/>
    <col min="1952" max="1952" width="48.85546875" style="5" customWidth="1"/>
    <col min="1953" max="1953" width="15.140625" style="5" bestFit="1" customWidth="1"/>
    <col min="1954" max="1955" width="0" style="5" hidden="1" customWidth="1"/>
    <col min="1956" max="2027" width="11.7109375" style="5" customWidth="1"/>
    <col min="2028" max="2206" width="11.42578125" style="5"/>
    <col min="2207" max="2207" width="16" style="5" customWidth="1"/>
    <col min="2208" max="2208" width="48.85546875" style="5" customWidth="1"/>
    <col min="2209" max="2209" width="15.140625" style="5" bestFit="1" customWidth="1"/>
    <col min="2210" max="2211" width="0" style="5" hidden="1" customWidth="1"/>
    <col min="2212" max="2283" width="11.7109375" style="5" customWidth="1"/>
    <col min="2284" max="2462" width="11.42578125" style="5"/>
    <col min="2463" max="2463" width="16" style="5" customWidth="1"/>
    <col min="2464" max="2464" width="48.85546875" style="5" customWidth="1"/>
    <col min="2465" max="2465" width="15.140625" style="5" bestFit="1" customWidth="1"/>
    <col min="2466" max="2467" width="0" style="5" hidden="1" customWidth="1"/>
    <col min="2468" max="2539" width="11.7109375" style="5" customWidth="1"/>
    <col min="2540" max="2718" width="11.42578125" style="5"/>
    <col min="2719" max="2719" width="16" style="5" customWidth="1"/>
    <col min="2720" max="2720" width="48.85546875" style="5" customWidth="1"/>
    <col min="2721" max="2721" width="15.140625" style="5" bestFit="1" customWidth="1"/>
    <col min="2722" max="2723" width="0" style="5" hidden="1" customWidth="1"/>
    <col min="2724" max="2795" width="11.7109375" style="5" customWidth="1"/>
    <col min="2796" max="2974" width="11.42578125" style="5"/>
    <col min="2975" max="2975" width="16" style="5" customWidth="1"/>
    <col min="2976" max="2976" width="48.85546875" style="5" customWidth="1"/>
    <col min="2977" max="2977" width="15.140625" style="5" bestFit="1" customWidth="1"/>
    <col min="2978" max="2979" width="0" style="5" hidden="1" customWidth="1"/>
    <col min="2980" max="3051" width="11.7109375" style="5" customWidth="1"/>
    <col min="3052" max="3230" width="11.42578125" style="5"/>
    <col min="3231" max="3231" width="16" style="5" customWidth="1"/>
    <col min="3232" max="3232" width="48.85546875" style="5" customWidth="1"/>
    <col min="3233" max="3233" width="15.140625" style="5" bestFit="1" customWidth="1"/>
    <col min="3234" max="3235" width="0" style="5" hidden="1" customWidth="1"/>
    <col min="3236" max="3307" width="11.7109375" style="5" customWidth="1"/>
    <col min="3308" max="3486" width="11.42578125" style="5"/>
    <col min="3487" max="3487" width="16" style="5" customWidth="1"/>
    <col min="3488" max="3488" width="48.85546875" style="5" customWidth="1"/>
    <col min="3489" max="3489" width="15.140625" style="5" bestFit="1" customWidth="1"/>
    <col min="3490" max="3491" width="0" style="5" hidden="1" customWidth="1"/>
    <col min="3492" max="3563" width="11.7109375" style="5" customWidth="1"/>
    <col min="3564" max="3742" width="11.42578125" style="5"/>
    <col min="3743" max="3743" width="16" style="5" customWidth="1"/>
    <col min="3744" max="3744" width="48.85546875" style="5" customWidth="1"/>
    <col min="3745" max="3745" width="15.140625" style="5" bestFit="1" customWidth="1"/>
    <col min="3746" max="3747" width="0" style="5" hidden="1" customWidth="1"/>
    <col min="3748" max="3819" width="11.7109375" style="5" customWidth="1"/>
    <col min="3820" max="3998" width="11.42578125" style="5"/>
    <col min="3999" max="3999" width="16" style="5" customWidth="1"/>
    <col min="4000" max="4000" width="48.85546875" style="5" customWidth="1"/>
    <col min="4001" max="4001" width="15.140625" style="5" bestFit="1" customWidth="1"/>
    <col min="4002" max="4003" width="0" style="5" hidden="1" customWidth="1"/>
    <col min="4004" max="4075" width="11.7109375" style="5" customWidth="1"/>
    <col min="4076" max="4254" width="11.42578125" style="5"/>
    <col min="4255" max="4255" width="16" style="5" customWidth="1"/>
    <col min="4256" max="4256" width="48.85546875" style="5" customWidth="1"/>
    <col min="4257" max="4257" width="15.140625" style="5" bestFit="1" customWidth="1"/>
    <col min="4258" max="4259" width="0" style="5" hidden="1" customWidth="1"/>
    <col min="4260" max="4331" width="11.7109375" style="5" customWidth="1"/>
    <col min="4332" max="4510" width="11.42578125" style="5"/>
    <col min="4511" max="4511" width="16" style="5" customWidth="1"/>
    <col min="4512" max="4512" width="48.85546875" style="5" customWidth="1"/>
    <col min="4513" max="4513" width="15.140625" style="5" bestFit="1" customWidth="1"/>
    <col min="4514" max="4515" width="0" style="5" hidden="1" customWidth="1"/>
    <col min="4516" max="4587" width="11.7109375" style="5" customWidth="1"/>
    <col min="4588" max="4766" width="11.42578125" style="5"/>
    <col min="4767" max="4767" width="16" style="5" customWidth="1"/>
    <col min="4768" max="4768" width="48.85546875" style="5" customWidth="1"/>
    <col min="4769" max="4769" width="15.140625" style="5" bestFit="1" customWidth="1"/>
    <col min="4770" max="4771" width="0" style="5" hidden="1" customWidth="1"/>
    <col min="4772" max="4843" width="11.7109375" style="5" customWidth="1"/>
    <col min="4844" max="5022" width="11.42578125" style="5"/>
    <col min="5023" max="5023" width="16" style="5" customWidth="1"/>
    <col min="5024" max="5024" width="48.85546875" style="5" customWidth="1"/>
    <col min="5025" max="5025" width="15.140625" style="5" bestFit="1" customWidth="1"/>
    <col min="5026" max="5027" width="0" style="5" hidden="1" customWidth="1"/>
    <col min="5028" max="5099" width="11.7109375" style="5" customWidth="1"/>
    <col min="5100" max="5278" width="11.42578125" style="5"/>
    <col min="5279" max="5279" width="16" style="5" customWidth="1"/>
    <col min="5280" max="5280" width="48.85546875" style="5" customWidth="1"/>
    <col min="5281" max="5281" width="15.140625" style="5" bestFit="1" customWidth="1"/>
    <col min="5282" max="5283" width="0" style="5" hidden="1" customWidth="1"/>
    <col min="5284" max="5355" width="11.7109375" style="5" customWidth="1"/>
    <col min="5356" max="5534" width="11.42578125" style="5"/>
    <col min="5535" max="5535" width="16" style="5" customWidth="1"/>
    <col min="5536" max="5536" width="48.85546875" style="5" customWidth="1"/>
    <col min="5537" max="5537" width="15.140625" style="5" bestFit="1" customWidth="1"/>
    <col min="5538" max="5539" width="0" style="5" hidden="1" customWidth="1"/>
    <col min="5540" max="5611" width="11.7109375" style="5" customWidth="1"/>
    <col min="5612" max="5790" width="11.42578125" style="5"/>
    <col min="5791" max="5791" width="16" style="5" customWidth="1"/>
    <col min="5792" max="5792" width="48.85546875" style="5" customWidth="1"/>
    <col min="5793" max="5793" width="15.140625" style="5" bestFit="1" customWidth="1"/>
    <col min="5794" max="5795" width="0" style="5" hidden="1" customWidth="1"/>
    <col min="5796" max="5867" width="11.7109375" style="5" customWidth="1"/>
    <col min="5868" max="6046" width="11.42578125" style="5"/>
    <col min="6047" max="6047" width="16" style="5" customWidth="1"/>
    <col min="6048" max="6048" width="48.85546875" style="5" customWidth="1"/>
    <col min="6049" max="6049" width="15.140625" style="5" bestFit="1" customWidth="1"/>
    <col min="6050" max="6051" width="0" style="5" hidden="1" customWidth="1"/>
    <col min="6052" max="6123" width="11.7109375" style="5" customWidth="1"/>
    <col min="6124" max="6302" width="11.42578125" style="5"/>
    <col min="6303" max="6303" width="16" style="5" customWidth="1"/>
    <col min="6304" max="6304" width="48.85546875" style="5" customWidth="1"/>
    <col min="6305" max="6305" width="15.140625" style="5" bestFit="1" customWidth="1"/>
    <col min="6306" max="6307" width="0" style="5" hidden="1" customWidth="1"/>
    <col min="6308" max="6379" width="11.7109375" style="5" customWidth="1"/>
    <col min="6380" max="6558" width="11.42578125" style="5"/>
    <col min="6559" max="6559" width="16" style="5" customWidth="1"/>
    <col min="6560" max="6560" width="48.85546875" style="5" customWidth="1"/>
    <col min="6561" max="6561" width="15.140625" style="5" bestFit="1" customWidth="1"/>
    <col min="6562" max="6563" width="0" style="5" hidden="1" customWidth="1"/>
    <col min="6564" max="6635" width="11.7109375" style="5" customWidth="1"/>
    <col min="6636" max="6814" width="11.42578125" style="5"/>
    <col min="6815" max="6815" width="16" style="5" customWidth="1"/>
    <col min="6816" max="6816" width="48.85546875" style="5" customWidth="1"/>
    <col min="6817" max="6817" width="15.140625" style="5" bestFit="1" customWidth="1"/>
    <col min="6818" max="6819" width="0" style="5" hidden="1" customWidth="1"/>
    <col min="6820" max="6891" width="11.7109375" style="5" customWidth="1"/>
    <col min="6892" max="7070" width="11.42578125" style="5"/>
    <col min="7071" max="7071" width="16" style="5" customWidth="1"/>
    <col min="7072" max="7072" width="48.85546875" style="5" customWidth="1"/>
    <col min="7073" max="7073" width="15.140625" style="5" bestFit="1" customWidth="1"/>
    <col min="7074" max="7075" width="0" style="5" hidden="1" customWidth="1"/>
    <col min="7076" max="7147" width="11.7109375" style="5" customWidth="1"/>
    <col min="7148" max="7326" width="11.42578125" style="5"/>
    <col min="7327" max="7327" width="16" style="5" customWidth="1"/>
    <col min="7328" max="7328" width="48.85546875" style="5" customWidth="1"/>
    <col min="7329" max="7329" width="15.140625" style="5" bestFit="1" customWidth="1"/>
    <col min="7330" max="7331" width="0" style="5" hidden="1" customWidth="1"/>
    <col min="7332" max="7403" width="11.7109375" style="5" customWidth="1"/>
    <col min="7404" max="7582" width="11.42578125" style="5"/>
    <col min="7583" max="7583" width="16" style="5" customWidth="1"/>
    <col min="7584" max="7584" width="48.85546875" style="5" customWidth="1"/>
    <col min="7585" max="7585" width="15.140625" style="5" bestFit="1" customWidth="1"/>
    <col min="7586" max="7587" width="0" style="5" hidden="1" customWidth="1"/>
    <col min="7588" max="7659" width="11.7109375" style="5" customWidth="1"/>
    <col min="7660" max="7838" width="11.42578125" style="5"/>
    <col min="7839" max="7839" width="16" style="5" customWidth="1"/>
    <col min="7840" max="7840" width="48.85546875" style="5" customWidth="1"/>
    <col min="7841" max="7841" width="15.140625" style="5" bestFit="1" customWidth="1"/>
    <col min="7842" max="7843" width="0" style="5" hidden="1" customWidth="1"/>
    <col min="7844" max="7915" width="11.7109375" style="5" customWidth="1"/>
    <col min="7916" max="8094" width="11.42578125" style="5"/>
    <col min="8095" max="8095" width="16" style="5" customWidth="1"/>
    <col min="8096" max="8096" width="48.85546875" style="5" customWidth="1"/>
    <col min="8097" max="8097" width="15.140625" style="5" bestFit="1" customWidth="1"/>
    <col min="8098" max="8099" width="0" style="5" hidden="1" customWidth="1"/>
    <col min="8100" max="8171" width="11.7109375" style="5" customWidth="1"/>
    <col min="8172" max="8350" width="11.42578125" style="5"/>
    <col min="8351" max="8351" width="16" style="5" customWidth="1"/>
    <col min="8352" max="8352" width="48.85546875" style="5" customWidth="1"/>
    <col min="8353" max="8353" width="15.140625" style="5" bestFit="1" customWidth="1"/>
    <col min="8354" max="8355" width="0" style="5" hidden="1" customWidth="1"/>
    <col min="8356" max="8427" width="11.7109375" style="5" customWidth="1"/>
    <col min="8428" max="8606" width="11.42578125" style="5"/>
    <col min="8607" max="8607" width="16" style="5" customWidth="1"/>
    <col min="8608" max="8608" width="48.85546875" style="5" customWidth="1"/>
    <col min="8609" max="8609" width="15.140625" style="5" bestFit="1" customWidth="1"/>
    <col min="8610" max="8611" width="0" style="5" hidden="1" customWidth="1"/>
    <col min="8612" max="8683" width="11.7109375" style="5" customWidth="1"/>
    <col min="8684" max="8862" width="11.42578125" style="5"/>
    <col min="8863" max="8863" width="16" style="5" customWidth="1"/>
    <col min="8864" max="8864" width="48.85546875" style="5" customWidth="1"/>
    <col min="8865" max="8865" width="15.140625" style="5" bestFit="1" customWidth="1"/>
    <col min="8866" max="8867" width="0" style="5" hidden="1" customWidth="1"/>
    <col min="8868" max="8939" width="11.7109375" style="5" customWidth="1"/>
    <col min="8940" max="9118" width="11.42578125" style="5"/>
    <col min="9119" max="9119" width="16" style="5" customWidth="1"/>
    <col min="9120" max="9120" width="48.85546875" style="5" customWidth="1"/>
    <col min="9121" max="9121" width="15.140625" style="5" bestFit="1" customWidth="1"/>
    <col min="9122" max="9123" width="0" style="5" hidden="1" customWidth="1"/>
    <col min="9124" max="9195" width="11.7109375" style="5" customWidth="1"/>
    <col min="9196" max="9374" width="11.42578125" style="5"/>
    <col min="9375" max="9375" width="16" style="5" customWidth="1"/>
    <col min="9376" max="9376" width="48.85546875" style="5" customWidth="1"/>
    <col min="9377" max="9377" width="15.140625" style="5" bestFit="1" customWidth="1"/>
    <col min="9378" max="9379" width="0" style="5" hidden="1" customWidth="1"/>
    <col min="9380" max="9451" width="11.7109375" style="5" customWidth="1"/>
    <col min="9452" max="9630" width="11.42578125" style="5"/>
    <col min="9631" max="9631" width="16" style="5" customWidth="1"/>
    <col min="9632" max="9632" width="48.85546875" style="5" customWidth="1"/>
    <col min="9633" max="9633" width="15.140625" style="5" bestFit="1" customWidth="1"/>
    <col min="9634" max="9635" width="0" style="5" hidden="1" customWidth="1"/>
    <col min="9636" max="9707" width="11.7109375" style="5" customWidth="1"/>
    <col min="9708" max="9886" width="11.42578125" style="5"/>
    <col min="9887" max="9887" width="16" style="5" customWidth="1"/>
    <col min="9888" max="9888" width="48.85546875" style="5" customWidth="1"/>
    <col min="9889" max="9889" width="15.140625" style="5" bestFit="1" customWidth="1"/>
    <col min="9890" max="9891" width="0" style="5" hidden="1" customWidth="1"/>
    <col min="9892" max="9963" width="11.7109375" style="5" customWidth="1"/>
    <col min="9964" max="10142" width="11.42578125" style="5"/>
    <col min="10143" max="10143" width="16" style="5" customWidth="1"/>
    <col min="10144" max="10144" width="48.85546875" style="5" customWidth="1"/>
    <col min="10145" max="10145" width="15.140625" style="5" bestFit="1" customWidth="1"/>
    <col min="10146" max="10147" width="0" style="5" hidden="1" customWidth="1"/>
    <col min="10148" max="10219" width="11.7109375" style="5" customWidth="1"/>
    <col min="10220" max="10398" width="11.42578125" style="5"/>
    <col min="10399" max="10399" width="16" style="5" customWidth="1"/>
    <col min="10400" max="10400" width="48.85546875" style="5" customWidth="1"/>
    <col min="10401" max="10401" width="15.140625" style="5" bestFit="1" customWidth="1"/>
    <col min="10402" max="10403" width="0" style="5" hidden="1" customWidth="1"/>
    <col min="10404" max="10475" width="11.7109375" style="5" customWidth="1"/>
    <col min="10476" max="10654" width="11.42578125" style="5"/>
    <col min="10655" max="10655" width="16" style="5" customWidth="1"/>
    <col min="10656" max="10656" width="48.85546875" style="5" customWidth="1"/>
    <col min="10657" max="10657" width="15.140625" style="5" bestFit="1" customWidth="1"/>
    <col min="10658" max="10659" width="0" style="5" hidden="1" customWidth="1"/>
    <col min="10660" max="10731" width="11.7109375" style="5" customWidth="1"/>
    <col min="10732" max="10910" width="11.42578125" style="5"/>
    <col min="10911" max="10911" width="16" style="5" customWidth="1"/>
    <col min="10912" max="10912" width="48.85546875" style="5" customWidth="1"/>
    <col min="10913" max="10913" width="15.140625" style="5" bestFit="1" customWidth="1"/>
    <col min="10914" max="10915" width="0" style="5" hidden="1" customWidth="1"/>
    <col min="10916" max="10987" width="11.7109375" style="5" customWidth="1"/>
    <col min="10988" max="11166" width="11.42578125" style="5"/>
    <col min="11167" max="11167" width="16" style="5" customWidth="1"/>
    <col min="11168" max="11168" width="48.85546875" style="5" customWidth="1"/>
    <col min="11169" max="11169" width="15.140625" style="5" bestFit="1" customWidth="1"/>
    <col min="11170" max="11171" width="0" style="5" hidden="1" customWidth="1"/>
    <col min="11172" max="11243" width="11.7109375" style="5" customWidth="1"/>
    <col min="11244" max="11422" width="11.42578125" style="5"/>
    <col min="11423" max="11423" width="16" style="5" customWidth="1"/>
    <col min="11424" max="11424" width="48.85546875" style="5" customWidth="1"/>
    <col min="11425" max="11425" width="15.140625" style="5" bestFit="1" customWidth="1"/>
    <col min="11426" max="11427" width="0" style="5" hidden="1" customWidth="1"/>
    <col min="11428" max="11499" width="11.7109375" style="5" customWidth="1"/>
    <col min="11500" max="11678" width="11.42578125" style="5"/>
    <col min="11679" max="11679" width="16" style="5" customWidth="1"/>
    <col min="11680" max="11680" width="48.85546875" style="5" customWidth="1"/>
    <col min="11681" max="11681" width="15.140625" style="5" bestFit="1" customWidth="1"/>
    <col min="11682" max="11683" width="0" style="5" hidden="1" customWidth="1"/>
    <col min="11684" max="11755" width="11.7109375" style="5" customWidth="1"/>
    <col min="11756" max="11934" width="11.42578125" style="5"/>
    <col min="11935" max="11935" width="16" style="5" customWidth="1"/>
    <col min="11936" max="11936" width="48.85546875" style="5" customWidth="1"/>
    <col min="11937" max="11937" width="15.140625" style="5" bestFit="1" customWidth="1"/>
    <col min="11938" max="11939" width="0" style="5" hidden="1" customWidth="1"/>
    <col min="11940" max="12011" width="11.7109375" style="5" customWidth="1"/>
    <col min="12012" max="12190" width="11.42578125" style="5"/>
    <col min="12191" max="12191" width="16" style="5" customWidth="1"/>
    <col min="12192" max="12192" width="48.85546875" style="5" customWidth="1"/>
    <col min="12193" max="12193" width="15.140625" style="5" bestFit="1" customWidth="1"/>
    <col min="12194" max="12195" width="0" style="5" hidden="1" customWidth="1"/>
    <col min="12196" max="12267" width="11.7109375" style="5" customWidth="1"/>
    <col min="12268" max="12446" width="11.42578125" style="5"/>
    <col min="12447" max="12447" width="16" style="5" customWidth="1"/>
    <col min="12448" max="12448" width="48.85546875" style="5" customWidth="1"/>
    <col min="12449" max="12449" width="15.140625" style="5" bestFit="1" customWidth="1"/>
    <col min="12450" max="12451" width="0" style="5" hidden="1" customWidth="1"/>
    <col min="12452" max="12523" width="11.7109375" style="5" customWidth="1"/>
    <col min="12524" max="12702" width="11.42578125" style="5"/>
    <col min="12703" max="12703" width="16" style="5" customWidth="1"/>
    <col min="12704" max="12704" width="48.85546875" style="5" customWidth="1"/>
    <col min="12705" max="12705" width="15.140625" style="5" bestFit="1" customWidth="1"/>
    <col min="12706" max="12707" width="0" style="5" hidden="1" customWidth="1"/>
    <col min="12708" max="12779" width="11.7109375" style="5" customWidth="1"/>
    <col min="12780" max="12958" width="11.42578125" style="5"/>
    <col min="12959" max="12959" width="16" style="5" customWidth="1"/>
    <col min="12960" max="12960" width="48.85546875" style="5" customWidth="1"/>
    <col min="12961" max="12961" width="15.140625" style="5" bestFit="1" customWidth="1"/>
    <col min="12962" max="12963" width="0" style="5" hidden="1" customWidth="1"/>
    <col min="12964" max="13035" width="11.7109375" style="5" customWidth="1"/>
    <col min="13036" max="13214" width="11.42578125" style="5"/>
    <col min="13215" max="13215" width="16" style="5" customWidth="1"/>
    <col min="13216" max="13216" width="48.85546875" style="5" customWidth="1"/>
    <col min="13217" max="13217" width="15.140625" style="5" bestFit="1" customWidth="1"/>
    <col min="13218" max="13219" width="0" style="5" hidden="1" customWidth="1"/>
    <col min="13220" max="13291" width="11.7109375" style="5" customWidth="1"/>
    <col min="13292" max="13470" width="11.42578125" style="5"/>
    <col min="13471" max="13471" width="16" style="5" customWidth="1"/>
    <col min="13472" max="13472" width="48.85546875" style="5" customWidth="1"/>
    <col min="13473" max="13473" width="15.140625" style="5" bestFit="1" customWidth="1"/>
    <col min="13474" max="13475" width="0" style="5" hidden="1" customWidth="1"/>
    <col min="13476" max="13547" width="11.7109375" style="5" customWidth="1"/>
    <col min="13548" max="13726" width="11.42578125" style="5"/>
    <col min="13727" max="13727" width="16" style="5" customWidth="1"/>
    <col min="13728" max="13728" width="48.85546875" style="5" customWidth="1"/>
    <col min="13729" max="13729" width="15.140625" style="5" bestFit="1" customWidth="1"/>
    <col min="13730" max="13731" width="0" style="5" hidden="1" customWidth="1"/>
    <col min="13732" max="13803" width="11.7109375" style="5" customWidth="1"/>
    <col min="13804" max="13982" width="11.42578125" style="5"/>
    <col min="13983" max="13983" width="16" style="5" customWidth="1"/>
    <col min="13984" max="13984" width="48.85546875" style="5" customWidth="1"/>
    <col min="13985" max="13985" width="15.140625" style="5" bestFit="1" customWidth="1"/>
    <col min="13986" max="13987" width="0" style="5" hidden="1" customWidth="1"/>
    <col min="13988" max="14059" width="11.7109375" style="5" customWidth="1"/>
    <col min="14060" max="14238" width="11.42578125" style="5"/>
    <col min="14239" max="14239" width="16" style="5" customWidth="1"/>
    <col min="14240" max="14240" width="48.85546875" style="5" customWidth="1"/>
    <col min="14241" max="14241" width="15.140625" style="5" bestFit="1" customWidth="1"/>
    <col min="14242" max="14243" width="0" style="5" hidden="1" customWidth="1"/>
    <col min="14244" max="14315" width="11.7109375" style="5" customWidth="1"/>
    <col min="14316" max="14494" width="11.42578125" style="5"/>
    <col min="14495" max="14495" width="16" style="5" customWidth="1"/>
    <col min="14496" max="14496" width="48.85546875" style="5" customWidth="1"/>
    <col min="14497" max="14497" width="15.140625" style="5" bestFit="1" customWidth="1"/>
    <col min="14498" max="14499" width="0" style="5" hidden="1" customWidth="1"/>
    <col min="14500" max="14571" width="11.7109375" style="5" customWidth="1"/>
    <col min="14572" max="14750" width="11.42578125" style="5"/>
    <col min="14751" max="14751" width="16" style="5" customWidth="1"/>
    <col min="14752" max="14752" width="48.85546875" style="5" customWidth="1"/>
    <col min="14753" max="14753" width="15.140625" style="5" bestFit="1" customWidth="1"/>
    <col min="14754" max="14755" width="0" style="5" hidden="1" customWidth="1"/>
    <col min="14756" max="14827" width="11.7109375" style="5" customWidth="1"/>
    <col min="14828" max="15006" width="11.42578125" style="5"/>
    <col min="15007" max="15007" width="16" style="5" customWidth="1"/>
    <col min="15008" max="15008" width="48.85546875" style="5" customWidth="1"/>
    <col min="15009" max="15009" width="15.140625" style="5" bestFit="1" customWidth="1"/>
    <col min="15010" max="15011" width="0" style="5" hidden="1" customWidth="1"/>
    <col min="15012" max="15083" width="11.7109375" style="5" customWidth="1"/>
    <col min="15084" max="15262" width="11.42578125" style="5"/>
    <col min="15263" max="15263" width="16" style="5" customWidth="1"/>
    <col min="15264" max="15264" width="48.85546875" style="5" customWidth="1"/>
    <col min="15265" max="15265" width="15.140625" style="5" bestFit="1" customWidth="1"/>
    <col min="15266" max="15267" width="0" style="5" hidden="1" customWidth="1"/>
    <col min="15268" max="15339" width="11.7109375" style="5" customWidth="1"/>
    <col min="15340" max="15518" width="11.42578125" style="5"/>
    <col min="15519" max="15519" width="16" style="5" customWidth="1"/>
    <col min="15520" max="15520" width="48.85546875" style="5" customWidth="1"/>
    <col min="15521" max="15521" width="15.140625" style="5" bestFit="1" customWidth="1"/>
    <col min="15522" max="15523" width="0" style="5" hidden="1" customWidth="1"/>
    <col min="15524" max="15595" width="11.7109375" style="5" customWidth="1"/>
    <col min="15596" max="15774" width="11.42578125" style="5"/>
    <col min="15775" max="15775" width="16" style="5" customWidth="1"/>
    <col min="15776" max="15776" width="48.85546875" style="5" customWidth="1"/>
    <col min="15777" max="15777" width="15.140625" style="5" bestFit="1" customWidth="1"/>
    <col min="15778" max="15779" width="0" style="5" hidden="1" customWidth="1"/>
    <col min="15780" max="15851" width="11.7109375" style="5" customWidth="1"/>
    <col min="15852" max="16030" width="11.42578125" style="5"/>
    <col min="16031" max="16031" width="16" style="5" customWidth="1"/>
    <col min="16032" max="16032" width="48.85546875" style="5" customWidth="1"/>
    <col min="16033" max="16033" width="15.140625" style="5" bestFit="1" customWidth="1"/>
    <col min="16034" max="16035" width="0" style="5" hidden="1" customWidth="1"/>
    <col min="16036" max="16107" width="11.7109375" style="5" customWidth="1"/>
    <col min="16108" max="16384" width="11.42578125" style="5"/>
  </cols>
  <sheetData>
    <row r="1" spans="1:77" s="25" customFormat="1" ht="13.15" customHeight="1" x14ac:dyDescent="0.2">
      <c r="A1" s="20" t="s">
        <v>245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</row>
    <row r="2" spans="1:77" s="2" customFormat="1" ht="10.7" customHeight="1" x14ac:dyDescent="0.2">
      <c r="A2" s="184" t="s">
        <v>149</v>
      </c>
      <c r="B2" s="184" t="s">
        <v>8</v>
      </c>
      <c r="C2" s="184"/>
      <c r="D2" s="184"/>
      <c r="E2" s="184" t="s">
        <v>236</v>
      </c>
      <c r="F2" s="184"/>
      <c r="G2" s="184"/>
      <c r="H2" s="184"/>
      <c r="I2" s="184"/>
      <c r="J2" s="184"/>
      <c r="K2" s="184"/>
      <c r="L2" s="184"/>
      <c r="M2" s="184"/>
      <c r="N2" s="95"/>
    </row>
    <row r="3" spans="1:77" s="2" customFormat="1" ht="10.9" customHeight="1" x14ac:dyDescent="0.2">
      <c r="A3" s="184"/>
      <c r="B3" s="184"/>
      <c r="C3" s="184"/>
      <c r="D3" s="184"/>
      <c r="E3" s="179" t="s">
        <v>11</v>
      </c>
      <c r="F3" s="179"/>
      <c r="G3" s="179"/>
      <c r="H3" s="179" t="s">
        <v>12</v>
      </c>
      <c r="I3" s="179"/>
      <c r="J3" s="179"/>
      <c r="K3" s="179" t="s">
        <v>13</v>
      </c>
      <c r="L3" s="179"/>
      <c r="M3" s="179"/>
      <c r="N3" s="26"/>
    </row>
    <row r="4" spans="1:77" s="2" customFormat="1" ht="10.7" customHeight="1" thickBot="1" x14ac:dyDescent="0.25">
      <c r="A4" s="184"/>
      <c r="B4" s="49" t="s">
        <v>153</v>
      </c>
      <c r="C4" s="49" t="s">
        <v>91</v>
      </c>
      <c r="D4" s="49" t="s">
        <v>92</v>
      </c>
      <c r="E4" s="49" t="s">
        <v>153</v>
      </c>
      <c r="F4" s="49" t="s">
        <v>91</v>
      </c>
      <c r="G4" s="49" t="s">
        <v>92</v>
      </c>
      <c r="H4" s="49" t="s">
        <v>153</v>
      </c>
      <c r="I4" s="49" t="s">
        <v>91</v>
      </c>
      <c r="J4" s="49" t="s">
        <v>92</v>
      </c>
      <c r="K4" s="49" t="s">
        <v>153</v>
      </c>
      <c r="L4" s="49" t="s">
        <v>91</v>
      </c>
      <c r="M4" s="49" t="s">
        <v>92</v>
      </c>
      <c r="N4" s="27"/>
    </row>
    <row r="5" spans="1:77" s="2" customFormat="1" ht="14.25" thickBot="1" x14ac:dyDescent="0.25">
      <c r="A5" s="163" t="s">
        <v>35</v>
      </c>
      <c r="B5" s="202">
        <v>2428</v>
      </c>
      <c r="C5" s="204">
        <v>996</v>
      </c>
      <c r="D5" s="202">
        <v>1432</v>
      </c>
      <c r="E5" s="204">
        <v>419</v>
      </c>
      <c r="F5" s="204">
        <v>239</v>
      </c>
      <c r="G5" s="204">
        <v>180</v>
      </c>
      <c r="H5" s="202">
        <v>1940</v>
      </c>
      <c r="I5" s="204">
        <v>733</v>
      </c>
      <c r="J5" s="202">
        <v>1207</v>
      </c>
      <c r="K5" s="204">
        <v>69</v>
      </c>
      <c r="L5" s="204">
        <v>24</v>
      </c>
      <c r="M5" s="205">
        <v>45</v>
      </c>
      <c r="N5" s="28"/>
    </row>
    <row r="6" spans="1:77" ht="14.25" thickBot="1" x14ac:dyDescent="0.25">
      <c r="A6" s="170" t="s">
        <v>133</v>
      </c>
      <c r="B6" s="116">
        <v>2059</v>
      </c>
      <c r="C6" s="120">
        <v>858</v>
      </c>
      <c r="D6" s="116">
        <v>1201</v>
      </c>
      <c r="E6" s="120">
        <v>341</v>
      </c>
      <c r="F6" s="120">
        <v>203</v>
      </c>
      <c r="G6" s="120">
        <v>138</v>
      </c>
      <c r="H6" s="116">
        <v>1656</v>
      </c>
      <c r="I6" s="120">
        <v>631</v>
      </c>
      <c r="J6" s="116">
        <v>1025</v>
      </c>
      <c r="K6" s="120">
        <v>62</v>
      </c>
      <c r="L6" s="120">
        <v>24</v>
      </c>
      <c r="M6" s="121">
        <v>38</v>
      </c>
    </row>
    <row r="7" spans="1:77" ht="10.7" customHeight="1" x14ac:dyDescent="0.2">
      <c r="A7" s="165" t="s">
        <v>1</v>
      </c>
      <c r="B7" s="122">
        <v>369</v>
      </c>
      <c r="C7" s="122">
        <v>138</v>
      </c>
      <c r="D7" s="122">
        <v>231</v>
      </c>
      <c r="E7" s="122">
        <v>78</v>
      </c>
      <c r="F7" s="122">
        <v>36</v>
      </c>
      <c r="G7" s="122">
        <v>42</v>
      </c>
      <c r="H7" s="122">
        <v>284</v>
      </c>
      <c r="I7" s="122">
        <v>102</v>
      </c>
      <c r="J7" s="122">
        <v>182</v>
      </c>
      <c r="K7" s="122">
        <v>7</v>
      </c>
      <c r="L7" s="122">
        <v>0</v>
      </c>
      <c r="M7" s="123">
        <v>7</v>
      </c>
    </row>
    <row r="8" spans="1:77" ht="11.25" hidden="1" customHeight="1" x14ac:dyDescent="0.2">
      <c r="A8" s="173"/>
      <c r="B8" s="174">
        <v>573</v>
      </c>
      <c r="C8" s="174">
        <v>253</v>
      </c>
      <c r="D8" s="174">
        <v>320</v>
      </c>
      <c r="E8" s="175">
        <v>83</v>
      </c>
      <c r="F8" s="175">
        <v>46</v>
      </c>
      <c r="G8" s="175">
        <v>37</v>
      </c>
      <c r="H8" s="175">
        <v>466</v>
      </c>
      <c r="I8" s="175">
        <v>198</v>
      </c>
      <c r="J8" s="175">
        <v>268</v>
      </c>
      <c r="K8" s="175">
        <v>24</v>
      </c>
      <c r="L8" s="175">
        <v>9</v>
      </c>
      <c r="M8" s="175">
        <v>15</v>
      </c>
    </row>
    <row r="9" spans="1:77" ht="11.25" hidden="1" customHeight="1" x14ac:dyDescent="0.2">
      <c r="A9" s="173"/>
      <c r="B9" s="174"/>
      <c r="C9" s="174"/>
      <c r="D9" s="174"/>
      <c r="E9" s="175"/>
      <c r="F9" s="175"/>
      <c r="G9" s="175"/>
      <c r="H9" s="175"/>
      <c r="I9" s="175"/>
      <c r="J9" s="175"/>
      <c r="K9" s="175"/>
      <c r="L9" s="175"/>
      <c r="M9" s="175"/>
      <c r="N9" s="4"/>
    </row>
    <row r="10" spans="1:77" ht="13.5" x14ac:dyDescent="0.2">
      <c r="A10" s="185" t="s">
        <v>150</v>
      </c>
      <c r="B10" s="186"/>
      <c r="C10" s="186"/>
      <c r="D10" s="186"/>
      <c r="E10" s="186"/>
      <c r="F10" s="186"/>
      <c r="G10" s="186"/>
      <c r="H10" s="186"/>
      <c r="I10" s="186"/>
      <c r="J10" s="186"/>
      <c r="K10" s="186"/>
      <c r="L10" s="186"/>
      <c r="M10" s="187"/>
      <c r="N10" s="4"/>
    </row>
    <row r="11" spans="1:77" ht="10.7" customHeight="1" thickBot="1" x14ac:dyDescent="0.25">
      <c r="A11" s="131" t="s">
        <v>164</v>
      </c>
      <c r="B11" s="124">
        <v>904</v>
      </c>
      <c r="C11" s="124">
        <v>436</v>
      </c>
      <c r="D11" s="124">
        <v>468</v>
      </c>
      <c r="E11" s="124">
        <v>118</v>
      </c>
      <c r="F11" s="124">
        <v>71</v>
      </c>
      <c r="G11" s="124">
        <v>47</v>
      </c>
      <c r="H11" s="124">
        <v>760</v>
      </c>
      <c r="I11" s="124">
        <v>354</v>
      </c>
      <c r="J11" s="124">
        <v>406</v>
      </c>
      <c r="K11" s="124">
        <v>26</v>
      </c>
      <c r="L11" s="124">
        <v>11</v>
      </c>
      <c r="M11" s="143">
        <v>15</v>
      </c>
      <c r="Z11" s="100"/>
      <c r="AA11" s="100"/>
      <c r="AB11" s="100"/>
      <c r="AC11" s="100"/>
      <c r="AD11" s="100"/>
      <c r="AE11" s="100"/>
      <c r="AF11" s="100"/>
      <c r="AG11" s="100"/>
      <c r="AH11" s="100"/>
      <c r="AI11" s="100"/>
      <c r="AJ11" s="100"/>
      <c r="AK11" s="100"/>
    </row>
    <row r="12" spans="1:77" ht="10.7" customHeight="1" thickBot="1" x14ac:dyDescent="0.25">
      <c r="A12" s="132" t="s">
        <v>27</v>
      </c>
      <c r="B12" s="120">
        <v>617</v>
      </c>
      <c r="C12" s="120">
        <v>210</v>
      </c>
      <c r="D12" s="120">
        <v>407</v>
      </c>
      <c r="E12" s="120">
        <v>125</v>
      </c>
      <c r="F12" s="120">
        <v>65</v>
      </c>
      <c r="G12" s="120">
        <v>60</v>
      </c>
      <c r="H12" s="120">
        <v>472</v>
      </c>
      <c r="I12" s="120">
        <v>137</v>
      </c>
      <c r="J12" s="120">
        <v>335</v>
      </c>
      <c r="K12" s="120">
        <v>20</v>
      </c>
      <c r="L12" s="120">
        <v>8</v>
      </c>
      <c r="M12" s="121">
        <v>12</v>
      </c>
      <c r="Z12" s="100"/>
      <c r="AA12" s="100"/>
      <c r="AB12" s="100"/>
      <c r="AC12" s="100"/>
      <c r="AD12" s="100"/>
      <c r="AE12" s="100"/>
      <c r="AF12" s="100"/>
      <c r="AG12" s="100"/>
      <c r="AH12" s="100"/>
      <c r="AI12" s="100"/>
      <c r="AJ12" s="100"/>
      <c r="AK12" s="100"/>
    </row>
    <row r="13" spans="1:77" ht="10.7" customHeight="1" thickBot="1" x14ac:dyDescent="0.25">
      <c r="A13" s="133" t="s">
        <v>18</v>
      </c>
      <c r="B13" s="122">
        <v>228</v>
      </c>
      <c r="C13" s="122">
        <v>89</v>
      </c>
      <c r="D13" s="122">
        <v>139</v>
      </c>
      <c r="E13" s="122">
        <v>33</v>
      </c>
      <c r="F13" s="122">
        <v>22</v>
      </c>
      <c r="G13" s="122">
        <v>11</v>
      </c>
      <c r="H13" s="122">
        <v>189</v>
      </c>
      <c r="I13" s="122">
        <v>65</v>
      </c>
      <c r="J13" s="122">
        <v>124</v>
      </c>
      <c r="K13" s="122">
        <v>6</v>
      </c>
      <c r="L13" s="122">
        <v>2</v>
      </c>
      <c r="M13" s="123">
        <v>4</v>
      </c>
      <c r="Z13" s="100"/>
      <c r="AA13" s="100"/>
      <c r="AB13" s="100"/>
      <c r="AC13" s="100"/>
      <c r="AD13" s="100"/>
      <c r="AE13" s="100"/>
      <c r="AF13" s="100"/>
      <c r="AG13" s="100"/>
      <c r="AH13" s="100"/>
      <c r="AI13" s="100"/>
      <c r="AJ13" s="100"/>
      <c r="AK13" s="100"/>
    </row>
    <row r="14" spans="1:77" ht="10.7" customHeight="1" thickBot="1" x14ac:dyDescent="0.25">
      <c r="A14" s="132" t="s">
        <v>14</v>
      </c>
      <c r="B14" s="120">
        <v>66</v>
      </c>
      <c r="C14" s="120">
        <v>30</v>
      </c>
      <c r="D14" s="120">
        <v>36</v>
      </c>
      <c r="E14" s="120">
        <v>17</v>
      </c>
      <c r="F14" s="120">
        <v>12</v>
      </c>
      <c r="G14" s="120">
        <v>5</v>
      </c>
      <c r="H14" s="120">
        <v>47</v>
      </c>
      <c r="I14" s="120">
        <v>17</v>
      </c>
      <c r="J14" s="120">
        <v>30</v>
      </c>
      <c r="K14" s="120">
        <v>2</v>
      </c>
      <c r="L14" s="120">
        <v>1</v>
      </c>
      <c r="M14" s="121">
        <v>1</v>
      </c>
      <c r="Z14" s="100"/>
      <c r="AA14" s="100"/>
      <c r="AB14" s="100"/>
      <c r="AC14" s="100"/>
      <c r="AD14" s="100"/>
      <c r="AE14" s="100"/>
      <c r="AF14" s="100"/>
      <c r="AG14" s="100"/>
      <c r="AH14" s="100"/>
      <c r="AI14" s="100"/>
      <c r="AJ14" s="100"/>
      <c r="AK14" s="100"/>
    </row>
    <row r="15" spans="1:77" ht="10.7" customHeight="1" thickBot="1" x14ac:dyDescent="0.25">
      <c r="A15" s="133" t="s">
        <v>17</v>
      </c>
      <c r="B15" s="122">
        <v>61</v>
      </c>
      <c r="C15" s="122">
        <v>20</v>
      </c>
      <c r="D15" s="122">
        <v>41</v>
      </c>
      <c r="E15" s="122">
        <v>14</v>
      </c>
      <c r="F15" s="122">
        <v>8</v>
      </c>
      <c r="G15" s="122">
        <v>6</v>
      </c>
      <c r="H15" s="122">
        <v>46</v>
      </c>
      <c r="I15" s="122">
        <v>11</v>
      </c>
      <c r="J15" s="122">
        <v>35</v>
      </c>
      <c r="K15" s="122">
        <v>1</v>
      </c>
      <c r="L15" s="122">
        <v>1</v>
      </c>
      <c r="M15" s="123">
        <v>0</v>
      </c>
      <c r="Z15" s="100"/>
      <c r="AA15" s="100"/>
      <c r="AB15" s="100"/>
      <c r="AC15" s="100"/>
      <c r="AD15" s="100"/>
      <c r="AE15" s="100"/>
      <c r="AF15" s="100"/>
      <c r="AG15" s="100"/>
      <c r="AH15" s="100"/>
      <c r="AI15" s="100"/>
      <c r="AJ15" s="100"/>
      <c r="AK15" s="100"/>
    </row>
    <row r="16" spans="1:77" ht="10.7" customHeight="1" thickBot="1" x14ac:dyDescent="0.25">
      <c r="A16" s="132" t="s">
        <v>40</v>
      </c>
      <c r="B16" s="120">
        <v>35</v>
      </c>
      <c r="C16" s="120">
        <v>12</v>
      </c>
      <c r="D16" s="120">
        <v>23</v>
      </c>
      <c r="E16" s="120">
        <v>4</v>
      </c>
      <c r="F16" s="120">
        <v>3</v>
      </c>
      <c r="G16" s="120">
        <v>1</v>
      </c>
      <c r="H16" s="120">
        <v>31</v>
      </c>
      <c r="I16" s="120">
        <v>9</v>
      </c>
      <c r="J16" s="120">
        <v>22</v>
      </c>
      <c r="K16" s="120">
        <v>0</v>
      </c>
      <c r="L16" s="120">
        <v>0</v>
      </c>
      <c r="M16" s="121">
        <v>0</v>
      </c>
      <c r="Z16" s="100"/>
      <c r="AA16" s="100"/>
      <c r="AB16" s="100"/>
      <c r="AC16" s="100"/>
      <c r="AD16" s="100"/>
      <c r="AE16" s="100"/>
      <c r="AF16" s="100"/>
      <c r="AG16" s="100"/>
      <c r="AH16" s="100"/>
      <c r="AI16" s="100"/>
      <c r="AJ16" s="100"/>
      <c r="AK16" s="100"/>
    </row>
    <row r="17" spans="1:37" ht="10.7" customHeight="1" thickBot="1" x14ac:dyDescent="0.25">
      <c r="A17" s="133" t="s">
        <v>184</v>
      </c>
      <c r="B17" s="122">
        <v>28</v>
      </c>
      <c r="C17" s="122">
        <v>12</v>
      </c>
      <c r="D17" s="122">
        <v>16</v>
      </c>
      <c r="E17" s="122">
        <v>4</v>
      </c>
      <c r="F17" s="122">
        <v>3</v>
      </c>
      <c r="G17" s="122">
        <v>1</v>
      </c>
      <c r="H17" s="122">
        <v>22</v>
      </c>
      <c r="I17" s="122">
        <v>8</v>
      </c>
      <c r="J17" s="122">
        <v>14</v>
      </c>
      <c r="K17" s="122">
        <v>2</v>
      </c>
      <c r="L17" s="122">
        <v>1</v>
      </c>
      <c r="M17" s="123">
        <v>1</v>
      </c>
      <c r="Z17" s="100"/>
      <c r="AA17" s="100"/>
      <c r="AB17" s="100"/>
      <c r="AC17" s="100"/>
      <c r="AD17" s="100"/>
      <c r="AE17" s="100"/>
      <c r="AF17" s="100"/>
      <c r="AG17" s="100"/>
      <c r="AH17" s="100"/>
      <c r="AI17" s="100"/>
      <c r="AJ17" s="100"/>
      <c r="AK17" s="100"/>
    </row>
    <row r="18" spans="1:37" ht="10.7" customHeight="1" thickBot="1" x14ac:dyDescent="0.25">
      <c r="A18" s="132" t="s">
        <v>16</v>
      </c>
      <c r="B18" s="120">
        <v>17</v>
      </c>
      <c r="C18" s="120">
        <v>12</v>
      </c>
      <c r="D18" s="120">
        <v>5</v>
      </c>
      <c r="E18" s="120">
        <v>5</v>
      </c>
      <c r="F18" s="120">
        <v>5</v>
      </c>
      <c r="G18" s="120">
        <v>0</v>
      </c>
      <c r="H18" s="120">
        <v>12</v>
      </c>
      <c r="I18" s="120">
        <v>7</v>
      </c>
      <c r="J18" s="120">
        <v>5</v>
      </c>
      <c r="K18" s="120">
        <v>0</v>
      </c>
      <c r="L18" s="120">
        <v>0</v>
      </c>
      <c r="M18" s="121">
        <v>0</v>
      </c>
      <c r="Z18" s="100"/>
      <c r="AA18" s="100"/>
      <c r="AB18" s="100"/>
      <c r="AC18" s="100"/>
      <c r="AD18" s="100"/>
      <c r="AE18" s="100"/>
      <c r="AF18" s="100"/>
      <c r="AG18" s="100"/>
      <c r="AH18" s="100"/>
      <c r="AI18" s="100"/>
      <c r="AJ18" s="100"/>
      <c r="AK18" s="100"/>
    </row>
    <row r="19" spans="1:37" ht="10.7" customHeight="1" thickBot="1" x14ac:dyDescent="0.25">
      <c r="A19" s="133" t="s">
        <v>34</v>
      </c>
      <c r="B19" s="122">
        <v>15</v>
      </c>
      <c r="C19" s="122">
        <v>6</v>
      </c>
      <c r="D19" s="122">
        <v>9</v>
      </c>
      <c r="E19" s="122">
        <v>1</v>
      </c>
      <c r="F19" s="122">
        <v>1</v>
      </c>
      <c r="G19" s="122">
        <v>0</v>
      </c>
      <c r="H19" s="122">
        <v>13</v>
      </c>
      <c r="I19" s="122">
        <v>5</v>
      </c>
      <c r="J19" s="122">
        <v>8</v>
      </c>
      <c r="K19" s="122">
        <v>1</v>
      </c>
      <c r="L19" s="122">
        <v>0</v>
      </c>
      <c r="M19" s="123">
        <v>1</v>
      </c>
      <c r="Z19" s="100"/>
      <c r="AA19" s="100"/>
      <c r="AB19" s="100"/>
      <c r="AC19" s="100"/>
      <c r="AD19" s="100"/>
      <c r="AE19" s="100"/>
      <c r="AF19" s="100"/>
      <c r="AG19" s="100"/>
      <c r="AH19" s="100"/>
      <c r="AI19" s="100"/>
      <c r="AJ19" s="100"/>
      <c r="AK19" s="100"/>
    </row>
    <row r="20" spans="1:37" ht="10.7" customHeight="1" x14ac:dyDescent="0.2">
      <c r="A20" s="132" t="s">
        <v>28</v>
      </c>
      <c r="B20" s="120">
        <v>14</v>
      </c>
      <c r="C20" s="120">
        <v>8</v>
      </c>
      <c r="D20" s="120">
        <v>6</v>
      </c>
      <c r="E20" s="120">
        <v>4</v>
      </c>
      <c r="F20" s="120">
        <v>4</v>
      </c>
      <c r="G20" s="120">
        <v>0</v>
      </c>
      <c r="H20" s="120">
        <v>10</v>
      </c>
      <c r="I20" s="120">
        <v>4</v>
      </c>
      <c r="J20" s="120">
        <v>6</v>
      </c>
      <c r="K20" s="120">
        <v>0</v>
      </c>
      <c r="L20" s="120">
        <v>0</v>
      </c>
      <c r="M20" s="121">
        <v>0</v>
      </c>
      <c r="Z20" s="100"/>
      <c r="AA20" s="100"/>
      <c r="AB20" s="100"/>
      <c r="AC20" s="100"/>
      <c r="AD20" s="100"/>
      <c r="AE20" s="100"/>
      <c r="AF20" s="100"/>
      <c r="AG20" s="100"/>
      <c r="AH20" s="100"/>
      <c r="AI20" s="100"/>
      <c r="AJ20" s="100"/>
      <c r="AK20" s="100"/>
    </row>
    <row r="21" spans="1:37" ht="10.7" customHeight="1" x14ac:dyDescent="0.2">
      <c r="A21" s="185" t="s">
        <v>151</v>
      </c>
      <c r="B21" s="186"/>
      <c r="C21" s="186"/>
      <c r="D21" s="186"/>
      <c r="E21" s="186"/>
      <c r="F21" s="186"/>
      <c r="G21" s="186"/>
      <c r="H21" s="186"/>
      <c r="I21" s="186"/>
      <c r="J21" s="186"/>
      <c r="K21" s="186"/>
      <c r="L21" s="186"/>
      <c r="M21" s="187"/>
    </row>
    <row r="22" spans="1:37" ht="10.7" customHeight="1" thickBot="1" x14ac:dyDescent="0.25">
      <c r="A22" s="134" t="s">
        <v>185</v>
      </c>
      <c r="B22" s="126">
        <v>161</v>
      </c>
      <c r="C22" s="126">
        <v>56</v>
      </c>
      <c r="D22" s="126">
        <v>105</v>
      </c>
      <c r="E22" s="126">
        <v>43</v>
      </c>
      <c r="F22" s="126">
        <v>19</v>
      </c>
      <c r="G22" s="126">
        <v>24</v>
      </c>
      <c r="H22" s="126">
        <v>118</v>
      </c>
      <c r="I22" s="126">
        <v>37</v>
      </c>
      <c r="J22" s="126">
        <v>81</v>
      </c>
      <c r="K22" s="126">
        <v>0</v>
      </c>
      <c r="L22" s="126">
        <v>0</v>
      </c>
      <c r="M22" s="127">
        <v>0</v>
      </c>
      <c r="Z22" s="100"/>
      <c r="AA22" s="100"/>
      <c r="AB22" s="100"/>
      <c r="AC22" s="100"/>
      <c r="AD22" s="100"/>
      <c r="AE22" s="100"/>
      <c r="AF22" s="100"/>
      <c r="AG22" s="100"/>
      <c r="AH22" s="100"/>
      <c r="AI22" s="100"/>
      <c r="AJ22" s="100"/>
      <c r="AK22" s="100"/>
    </row>
    <row r="23" spans="1:37" ht="10.7" customHeight="1" thickBot="1" x14ac:dyDescent="0.25">
      <c r="A23" s="133" t="s">
        <v>173</v>
      </c>
      <c r="B23" s="122">
        <v>93</v>
      </c>
      <c r="C23" s="122">
        <v>32</v>
      </c>
      <c r="D23" s="122">
        <v>61</v>
      </c>
      <c r="E23" s="122">
        <v>16</v>
      </c>
      <c r="F23" s="122">
        <v>7</v>
      </c>
      <c r="G23" s="122">
        <v>9</v>
      </c>
      <c r="H23" s="122">
        <v>76</v>
      </c>
      <c r="I23" s="122">
        <v>25</v>
      </c>
      <c r="J23" s="122">
        <v>51</v>
      </c>
      <c r="K23" s="122">
        <v>1</v>
      </c>
      <c r="L23" s="122">
        <v>0</v>
      </c>
      <c r="M23" s="123">
        <v>1</v>
      </c>
      <c r="Z23" s="100"/>
      <c r="AA23" s="100"/>
      <c r="AB23" s="100"/>
      <c r="AC23" s="100"/>
      <c r="AD23" s="100"/>
      <c r="AE23" s="100"/>
      <c r="AF23" s="100"/>
      <c r="AG23" s="100"/>
      <c r="AH23" s="100"/>
      <c r="AI23" s="100"/>
      <c r="AJ23" s="100"/>
      <c r="AK23" s="100"/>
    </row>
    <row r="24" spans="1:37" ht="10.7" customHeight="1" thickBot="1" x14ac:dyDescent="0.25">
      <c r="A24" s="132" t="s">
        <v>177</v>
      </c>
      <c r="B24" s="120">
        <v>39</v>
      </c>
      <c r="C24" s="120">
        <v>18</v>
      </c>
      <c r="D24" s="120">
        <v>21</v>
      </c>
      <c r="E24" s="120">
        <v>7</v>
      </c>
      <c r="F24" s="120">
        <v>4</v>
      </c>
      <c r="G24" s="120">
        <v>3</v>
      </c>
      <c r="H24" s="120">
        <v>31</v>
      </c>
      <c r="I24" s="120">
        <v>14</v>
      </c>
      <c r="J24" s="120">
        <v>17</v>
      </c>
      <c r="K24" s="120">
        <v>1</v>
      </c>
      <c r="L24" s="120">
        <v>0</v>
      </c>
      <c r="M24" s="121">
        <v>1</v>
      </c>
      <c r="Z24" s="100"/>
      <c r="AA24" s="100"/>
      <c r="AB24" s="100"/>
      <c r="AC24" s="100"/>
      <c r="AD24" s="100"/>
      <c r="AE24" s="100"/>
      <c r="AF24" s="100"/>
      <c r="AG24" s="100"/>
      <c r="AH24" s="100"/>
      <c r="AI24" s="100"/>
      <c r="AJ24" s="100"/>
      <c r="AK24" s="100"/>
    </row>
    <row r="25" spans="1:37" ht="10.7" customHeight="1" thickBot="1" x14ac:dyDescent="0.25">
      <c r="A25" s="133" t="s">
        <v>186</v>
      </c>
      <c r="B25" s="122">
        <v>25</v>
      </c>
      <c r="C25" s="122">
        <v>6</v>
      </c>
      <c r="D25" s="122">
        <v>19</v>
      </c>
      <c r="E25" s="122">
        <v>3</v>
      </c>
      <c r="F25" s="122">
        <v>1</v>
      </c>
      <c r="G25" s="122">
        <v>2</v>
      </c>
      <c r="H25" s="122">
        <v>18</v>
      </c>
      <c r="I25" s="122">
        <v>5</v>
      </c>
      <c r="J25" s="122">
        <v>13</v>
      </c>
      <c r="K25" s="122">
        <v>4</v>
      </c>
      <c r="L25" s="122">
        <v>0</v>
      </c>
      <c r="M25" s="123">
        <v>4</v>
      </c>
      <c r="Z25" s="100"/>
      <c r="AA25" s="100"/>
      <c r="AB25" s="100"/>
      <c r="AC25" s="100"/>
      <c r="AD25" s="100"/>
      <c r="AE25" s="100"/>
      <c r="AF25" s="100"/>
      <c r="AG25" s="100"/>
      <c r="AH25" s="100"/>
      <c r="AI25" s="100"/>
      <c r="AJ25" s="100"/>
      <c r="AK25" s="100"/>
    </row>
    <row r="26" spans="1:37" ht="10.7" customHeight="1" thickBot="1" x14ac:dyDescent="0.25">
      <c r="A26" s="132" t="s">
        <v>37</v>
      </c>
      <c r="B26" s="120">
        <v>11</v>
      </c>
      <c r="C26" s="120">
        <v>3</v>
      </c>
      <c r="D26" s="120">
        <v>8</v>
      </c>
      <c r="E26" s="120">
        <v>2</v>
      </c>
      <c r="F26" s="120">
        <v>0</v>
      </c>
      <c r="G26" s="120">
        <v>2</v>
      </c>
      <c r="H26" s="120">
        <v>9</v>
      </c>
      <c r="I26" s="120">
        <v>3</v>
      </c>
      <c r="J26" s="120">
        <v>6</v>
      </c>
      <c r="K26" s="120">
        <v>0</v>
      </c>
      <c r="L26" s="120">
        <v>0</v>
      </c>
      <c r="M26" s="121">
        <v>0</v>
      </c>
      <c r="Z26" s="100"/>
      <c r="AA26" s="100"/>
      <c r="AB26" s="100"/>
      <c r="AC26" s="100"/>
      <c r="AD26" s="100"/>
      <c r="AE26" s="100"/>
      <c r="AF26" s="100"/>
      <c r="AG26" s="100"/>
      <c r="AH26" s="100"/>
      <c r="AI26" s="100"/>
      <c r="AJ26" s="100"/>
      <c r="AK26" s="100"/>
    </row>
    <row r="27" spans="1:37" ht="10.7" customHeight="1" thickBot="1" x14ac:dyDescent="0.25">
      <c r="A27" s="133" t="s">
        <v>22</v>
      </c>
      <c r="B27" s="122">
        <v>10</v>
      </c>
      <c r="C27" s="122">
        <v>4</v>
      </c>
      <c r="D27" s="122">
        <v>6</v>
      </c>
      <c r="E27" s="122">
        <v>3</v>
      </c>
      <c r="F27" s="122">
        <v>2</v>
      </c>
      <c r="G27" s="122">
        <v>1</v>
      </c>
      <c r="H27" s="122">
        <v>7</v>
      </c>
      <c r="I27" s="122">
        <v>2</v>
      </c>
      <c r="J27" s="122">
        <v>5</v>
      </c>
      <c r="K27" s="122">
        <v>0</v>
      </c>
      <c r="L27" s="122">
        <v>0</v>
      </c>
      <c r="M27" s="123">
        <v>0</v>
      </c>
      <c r="Z27" s="100"/>
      <c r="AA27" s="100"/>
      <c r="AB27" s="100"/>
      <c r="AC27" s="100"/>
      <c r="AD27" s="100"/>
      <c r="AE27" s="100"/>
      <c r="AF27" s="100"/>
      <c r="AG27" s="100"/>
      <c r="AH27" s="100"/>
      <c r="AI27" s="100"/>
      <c r="AJ27" s="100"/>
      <c r="AK27" s="100"/>
    </row>
    <row r="28" spans="1:37" ht="10.7" customHeight="1" thickBot="1" x14ac:dyDescent="0.25">
      <c r="A28" s="132" t="s">
        <v>187</v>
      </c>
      <c r="B28" s="120">
        <v>8</v>
      </c>
      <c r="C28" s="120">
        <v>5</v>
      </c>
      <c r="D28" s="120">
        <v>3</v>
      </c>
      <c r="E28" s="120">
        <v>0</v>
      </c>
      <c r="F28" s="120">
        <v>0</v>
      </c>
      <c r="G28" s="120">
        <v>0</v>
      </c>
      <c r="H28" s="120">
        <v>7</v>
      </c>
      <c r="I28" s="120">
        <v>5</v>
      </c>
      <c r="J28" s="120">
        <v>2</v>
      </c>
      <c r="K28" s="120">
        <v>1</v>
      </c>
      <c r="L28" s="120">
        <v>0</v>
      </c>
      <c r="M28" s="121">
        <v>1</v>
      </c>
      <c r="Z28" s="100"/>
      <c r="AA28" s="100"/>
      <c r="AB28" s="100"/>
      <c r="AC28" s="100"/>
      <c r="AD28" s="100"/>
      <c r="AE28" s="100"/>
      <c r="AF28" s="100"/>
      <c r="AG28" s="100"/>
      <c r="AH28" s="100"/>
      <c r="AI28" s="100"/>
      <c r="AJ28" s="100"/>
      <c r="AK28" s="100"/>
    </row>
    <row r="29" spans="1:37" ht="10.7" customHeight="1" thickBot="1" x14ac:dyDescent="0.25">
      <c r="A29" s="133" t="s">
        <v>30</v>
      </c>
      <c r="B29" s="122">
        <v>5</v>
      </c>
      <c r="C29" s="122">
        <v>2</v>
      </c>
      <c r="D29" s="122">
        <v>3</v>
      </c>
      <c r="E29" s="122">
        <v>0</v>
      </c>
      <c r="F29" s="122">
        <v>0</v>
      </c>
      <c r="G29" s="122">
        <v>0</v>
      </c>
      <c r="H29" s="122">
        <v>5</v>
      </c>
      <c r="I29" s="122">
        <v>2</v>
      </c>
      <c r="J29" s="122">
        <v>3</v>
      </c>
      <c r="K29" s="122">
        <v>0</v>
      </c>
      <c r="L29" s="122">
        <v>0</v>
      </c>
      <c r="M29" s="123">
        <v>0</v>
      </c>
      <c r="Z29" s="100"/>
      <c r="AA29" s="100"/>
      <c r="AB29" s="100"/>
      <c r="AC29" s="100"/>
      <c r="AD29" s="100"/>
      <c r="AE29" s="100"/>
      <c r="AF29" s="100"/>
      <c r="AG29" s="100"/>
      <c r="AH29" s="100"/>
      <c r="AI29" s="100"/>
      <c r="AJ29" s="100"/>
      <c r="AK29" s="100"/>
    </row>
    <row r="30" spans="1:37" ht="10.7" customHeight="1" thickBot="1" x14ac:dyDescent="0.25">
      <c r="A30" s="132" t="s">
        <v>166</v>
      </c>
      <c r="B30" s="120">
        <v>4</v>
      </c>
      <c r="C30" s="120">
        <v>2</v>
      </c>
      <c r="D30" s="120">
        <v>2</v>
      </c>
      <c r="E30" s="120">
        <v>2</v>
      </c>
      <c r="F30" s="120">
        <v>1</v>
      </c>
      <c r="G30" s="120">
        <v>1</v>
      </c>
      <c r="H30" s="120">
        <v>2</v>
      </c>
      <c r="I30" s="120">
        <v>1</v>
      </c>
      <c r="J30" s="120">
        <v>1</v>
      </c>
      <c r="K30" s="120">
        <v>0</v>
      </c>
      <c r="L30" s="120">
        <v>0</v>
      </c>
      <c r="M30" s="121">
        <v>0</v>
      </c>
      <c r="Z30" s="100"/>
      <c r="AA30" s="100"/>
      <c r="AB30" s="100"/>
      <c r="AC30" s="100"/>
      <c r="AD30" s="100"/>
      <c r="AE30" s="100"/>
      <c r="AF30" s="100"/>
      <c r="AG30" s="100"/>
      <c r="AH30" s="100"/>
      <c r="AI30" s="100"/>
      <c r="AJ30" s="100"/>
      <c r="AK30" s="100"/>
    </row>
    <row r="31" spans="1:37" ht="10.7" customHeight="1" thickBot="1" x14ac:dyDescent="0.25">
      <c r="A31" s="135" t="s">
        <v>188</v>
      </c>
      <c r="B31" s="128">
        <v>2</v>
      </c>
      <c r="C31" s="128">
        <v>1</v>
      </c>
      <c r="D31" s="128">
        <v>1</v>
      </c>
      <c r="E31" s="128">
        <v>0</v>
      </c>
      <c r="F31" s="128">
        <v>0</v>
      </c>
      <c r="G31" s="128">
        <v>0</v>
      </c>
      <c r="H31" s="128">
        <v>2</v>
      </c>
      <c r="I31" s="128">
        <v>1</v>
      </c>
      <c r="J31" s="128">
        <v>1</v>
      </c>
      <c r="K31" s="128">
        <v>0</v>
      </c>
      <c r="L31" s="128">
        <v>0</v>
      </c>
      <c r="M31" s="129">
        <v>0</v>
      </c>
      <c r="Z31" s="100"/>
      <c r="AA31" s="100"/>
      <c r="AB31" s="100"/>
      <c r="AC31" s="100"/>
      <c r="AD31" s="100"/>
      <c r="AE31" s="100"/>
      <c r="AF31" s="100"/>
      <c r="AG31" s="100"/>
      <c r="AH31" s="100"/>
      <c r="AI31" s="100"/>
      <c r="AJ31" s="100"/>
      <c r="AK31" s="100"/>
    </row>
  </sheetData>
  <sortState ref="A22:IA224">
    <sortCondition descending="1" ref="B22:B224"/>
  </sortState>
  <mergeCells count="8">
    <mergeCell ref="A10:M10"/>
    <mergeCell ref="A21:M21"/>
    <mergeCell ref="A2:A4"/>
    <mergeCell ref="B2:D3"/>
    <mergeCell ref="E2:M2"/>
    <mergeCell ref="E3:G3"/>
    <mergeCell ref="H3:J3"/>
    <mergeCell ref="K3:M3"/>
  </mergeCells>
  <conditionalFormatting sqref="B8:M8">
    <cfRule type="cellIs" dxfId="16" priority="28" stopIfTrue="1" operator="lessThan">
      <formula>0</formula>
    </cfRule>
  </conditionalFormatting>
  <conditionalFormatting sqref="N5 B9:N9 N10">
    <cfRule type="cellIs" dxfId="15" priority="27" stopIfTrue="1" operator="lessThan">
      <formula>0</formula>
    </cfRule>
  </conditionalFormatting>
  <conditionalFormatting sqref="A6">
    <cfRule type="cellIs" dxfId="14" priority="1" stopIfTrue="1" operator="lessThan">
      <formula>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16</vt:i4>
      </vt:variant>
      <vt:variant>
        <vt:lpstr>Pomenované rozsahy</vt:lpstr>
      </vt:variant>
      <vt:variant>
        <vt:i4>5</vt:i4>
      </vt:variant>
    </vt:vector>
  </HeadingPairs>
  <TitlesOfParts>
    <vt:vector size="21" baseType="lpstr">
      <vt:lpstr>SO</vt:lpstr>
      <vt:lpstr>SO_VEK</vt:lpstr>
      <vt:lpstr>KN</vt:lpstr>
      <vt:lpstr>Grafy SO a KN</vt:lpstr>
      <vt:lpstr>IM_CTZ</vt:lpstr>
      <vt:lpstr>IMM_CB</vt:lpstr>
      <vt:lpstr>IMM_PR</vt:lpstr>
      <vt:lpstr>EM_CTZ</vt:lpstr>
      <vt:lpstr>EM_NR</vt:lpstr>
      <vt:lpstr>IMM_E__hl.skup.</vt:lpstr>
      <vt:lpstr>IMM_KRAJINY</vt:lpstr>
      <vt:lpstr>EM_KRAJINY</vt:lpstr>
      <vt:lpstr>A_CTZ</vt:lpstr>
      <vt:lpstr>L_CTZ</vt:lpstr>
      <vt:lpstr>GRAFY_ŠO</vt:lpstr>
      <vt:lpstr>Hárok2</vt:lpstr>
      <vt:lpstr>A_CTZ!_Toc70325380</vt:lpstr>
      <vt:lpstr>A_CTZ!Oblasť_tlače</vt:lpstr>
      <vt:lpstr>EM_NR!Oblasť_tlače</vt:lpstr>
      <vt:lpstr>IMM_PR!Oblasť_tlače</vt:lpstr>
      <vt:lpstr>KN!Oblasť_tlače</vt:lpstr>
    </vt:vector>
  </TitlesOfParts>
  <Company>ŠU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Katerinková Mária</dc:creator>
  <cp:lastModifiedBy>Katerinková Mária</cp:lastModifiedBy>
  <cp:lastPrinted>2017-10-06T08:05:08Z</cp:lastPrinted>
  <dcterms:created xsi:type="dcterms:W3CDTF">2015-11-09T06:52:18Z</dcterms:created>
  <dcterms:modified xsi:type="dcterms:W3CDTF">2021-04-30T10:01:39Z</dcterms:modified>
</cp:coreProperties>
</file>